
<file path=[Content_Types].xml><?xml version="1.0" encoding="utf-8"?>
<Types xmlns="http://schemas.openxmlformats.org/package/2006/content-types">
  <Default Extension="bin" ContentType="application/vnd.openxmlformats-officedocument.spreadsheetml.printerSettings"/>
  <Override PartName="/xl/revisions/revisionLog1.xml" ContentType="application/vnd.openxmlformats-officedocument.spreadsheetml.revisionLog+xml"/>
  <Override PartName="/xl/theme/theme1.xml" ContentType="application/vnd.openxmlformats-officedocument.theme+xml"/>
  <Override PartName="/xl/styles.xml" ContentType="application/vnd.openxmlformats-officedocument.spreadsheetml.styles+xml"/>
  <Override PartName="/xl/revisions/userNames.xml" ContentType="application/vnd.openxmlformats-officedocument.spreadsheetml.userNam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revisions/revisionHeaders.xml" ContentType="application/vnd.openxmlformats-officedocument.spreadsheetml.revisionHeader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5120" windowHeight="8010"/>
  </bookViews>
  <sheets>
    <sheet name="Лист1" sheetId="1" r:id="rId1"/>
    <sheet name="Лист2" sheetId="2" r:id="rId2"/>
    <sheet name="Лист3" sheetId="3" r:id="rId3"/>
  </sheets>
  <definedNames>
    <definedName name="Z_20CF4943_3C14_4C00_9178_FE8E5BC8583C_.wvu.Cols" localSheetId="0" hidden="1">Лист1!$C:$C</definedName>
    <definedName name="Z_20CF4943_3C14_4C00_9178_FE8E5BC8583C_.wvu.Rows" localSheetId="0" hidden="1">Лист1!$10:$12,Лист1!$32:$34,Лист1!$39:$42,Лист1!$53:$54,Лист1!$56:$56,Лист1!$66:$66,Лист1!$71:$71</definedName>
    <definedName name="Z_3FD5640A_196A_4EC9_8417_82E5C4460B17_.wvu.Cols" localSheetId="0" hidden="1">Лист1!$C:$C</definedName>
    <definedName name="Z_3FD5640A_196A_4EC9_8417_82E5C4460B17_.wvu.Rows" localSheetId="0" hidden="1">Лист1!$10:$12,Лист1!$32:$34,Лист1!$39:$42,Лист1!$53:$54,Лист1!$56:$56,Лист1!$66:$66,Лист1!$71:$71</definedName>
    <definedName name="Z_8F978A83_9F47_40DB_B0B7_8263BEFE9D38_.wvu.Cols" localSheetId="0" hidden="1">Лист1!$C:$C</definedName>
    <definedName name="Z_8F978A83_9F47_40DB_B0B7_8263BEFE9D38_.wvu.Rows" localSheetId="0" hidden="1">Лист1!$10:$12,Лист1!$32:$34,Лист1!$39:$42,Лист1!$53:$54,Лист1!$56:$56,Лист1!$66:$66,Лист1!$71:$71</definedName>
    <definedName name="Z_B60601B4_5A9A_4CF5_B8F9_E151D6F5C4A0_.wvu.Cols" localSheetId="0" hidden="1">Лист1!$C:$C</definedName>
    <definedName name="Z_B60601B4_5A9A_4CF5_B8F9_E151D6F5C4A0_.wvu.Rows" localSheetId="0" hidden="1">Лист1!$10:$12,Лист1!$32:$34,Лист1!$39:$42,Лист1!$53:$54,Лист1!$56:$56,Лист1!$66:$66,Лист1!$71:$71</definedName>
    <definedName name="Z_C863C4E6_154C_4BE8_9BD2_977BE6EDC590_.wvu.Cols" localSheetId="0" hidden="1">Лист1!$C:$C</definedName>
    <definedName name="Z_C863C4E6_154C_4BE8_9BD2_977BE6EDC590_.wvu.Rows" localSheetId="0" hidden="1">Лист1!$10:$12,Лист1!$32:$34,Лист1!$39:$42,Лист1!$53:$54,Лист1!$56:$56,Лист1!$66:$66,Лист1!$71:$71</definedName>
    <definedName name="Z_E4B806E6_2B3A_4306_984D_FF469114A773_.wvu.Cols" localSheetId="0" hidden="1">Лист1!$C:$C</definedName>
    <definedName name="Z_E4B806E6_2B3A_4306_984D_FF469114A773_.wvu.Rows" localSheetId="0" hidden="1">Лист1!$10:$12,Лист1!$32:$34,Лист1!$39:$42,Лист1!$53:$54,Лист1!$56:$56,Лист1!$66:$66,Лист1!$71:$71</definedName>
  </definedNames>
  <calcPr calcId="125725"/>
  <customWorkbookViews>
    <customWorkbookView name="02-2222 - Личное представление" guid="{C863C4E6-154C-4BE8-9BD2-977BE6EDC590}" mergeInterval="0" personalView="1" maximized="1" xWindow="1" yWindow="1" windowWidth="1916" windowHeight="850" activeSheetId="1"/>
    <customWorkbookView name="02-2215 - Личное представление" guid="{E4B806E6-2B3A-4306-984D-FF469114A773}" mergeInterval="0" personalView="1" maximized="1" xWindow="1" yWindow="1" windowWidth="1916" windowHeight="850" activeSheetId="1"/>
    <customWorkbookView name="02-2202 - Личное представление" guid="{B60601B4-5A9A-4CF5-B8F9-E151D6F5C4A0}" mergeInterval="0" personalView="1" maximized="1" xWindow="1" yWindow="1" windowWidth="1920" windowHeight="720" activeSheetId="1"/>
    <customWorkbookView name="02-2212 - Личное представление" guid="{8F978A83-9F47-40DB-B0B7-8263BEFE9D38}" mergeInterval="0" personalView="1" maximized="1" xWindow="1" yWindow="1" windowWidth="1276" windowHeight="579" activeSheetId="1"/>
    <customWorkbookView name="02-2210 - Личное представление" guid="{3FD5640A-196A-4EC9-8417-82E5C4460B17}" mergeInterval="0" personalView="1" maximized="1" xWindow="1" yWindow="1" windowWidth="1916" windowHeight="804" activeSheetId="1"/>
    <customWorkbookView name="02-2211 - Личное представление" guid="{20CF4943-3C14-4C00-9178-FE8E5BC8583C}" mergeInterval="0" personalView="1" maximized="1" xWindow="1" yWindow="1" windowWidth="1916" windowHeight="804" activeSheetId="1"/>
  </customWorkbookViews>
</workbook>
</file>

<file path=xl/calcChain.xml><?xml version="1.0" encoding="utf-8"?>
<calcChain xmlns="http://schemas.openxmlformats.org/spreadsheetml/2006/main">
  <c r="K86" i="1"/>
  <c r="J110" l="1"/>
  <c r="M66"/>
  <c r="K58"/>
  <c r="K98" l="1"/>
  <c r="K99" l="1"/>
</calcChain>
</file>

<file path=xl/sharedStrings.xml><?xml version="1.0" encoding="utf-8"?>
<sst xmlns="http://schemas.openxmlformats.org/spreadsheetml/2006/main" count="252" uniqueCount="203">
  <si>
    <t xml:space="preserve">   </t>
  </si>
  <si>
    <t xml:space="preserve">План мероприятий по росту доходов, оптимизации расходов бюджета и совершенствованию долговой политики муниципального образования Кондинский район на 2016 год </t>
  </si>
  <si>
    <t>№ п/п</t>
  </si>
  <si>
    <t>Наименование мероприятия</t>
  </si>
  <si>
    <t>Ответственный исполнитель</t>
  </si>
  <si>
    <t>Срок реализации</t>
  </si>
  <si>
    <t>Проект нормативного правового акта или иной документ</t>
  </si>
  <si>
    <t>Целевой показатель</t>
  </si>
  <si>
    <t>Значение целевого показателя</t>
  </si>
  <si>
    <t>Бюджетный эффект от реализации мероприятий, тыс.рублей</t>
  </si>
  <si>
    <t>2016 год</t>
  </si>
  <si>
    <t>1.      Мероприятия по росту доходов бюджета муниципального образования</t>
  </si>
  <si>
    <t>Пересмотреть величину корректирующего коэффициента К2, применяемого при исчислении единого налога на вмененный доход для отдельных видов деятельности, в сторону увеличения</t>
  </si>
  <si>
    <t>Исполнено</t>
  </si>
  <si>
    <t>Решение Думы Кондинского района от 17 сентября 2014 года № 483 «О  системе налогообложения в виде единого налога на вмененный доход для отдельных видов деятельности на территории Кондинского района»</t>
  </si>
  <si>
    <t>Отношение дополнительно поступивших доходов в виде единого налога на вмененный доход для отдельных видов деятельности (ЕНВДдоп) к плановому показателю доходов в виде единого налога на вмененный доход для отдельных видов деятельности (ЕНВДплан), утвержденному решением о бюджете муниципального образования Кондинский район на соответствующий год, ЕНВДдоп/ЕНВДплан*100%, %</t>
  </si>
  <si>
    <t>Внести изменения в перечень муниципального имущества, предназначенного к приватизации в 2015 году и в плановый период 2015 и 2016 годов</t>
  </si>
  <si>
    <t>Комитет по управлению муниципальным имуществом администрации Кондинского района</t>
  </si>
  <si>
    <t>31 декабря 2016 года</t>
  </si>
  <si>
    <t>Решение Думы Кондинского района «О внесении изменений в решение Думы Кондинского района от 17 сентября 2014 года № 487 «Об утверждении прогнозного плана приватизации муниципального имущества Кондинского района на 2015-2017 годы»</t>
  </si>
  <si>
    <t>Количество объектов, дополнительно вносимых в план приватизации, единиц</t>
  </si>
  <si>
    <t>1 000,0</t>
  </si>
  <si>
    <t xml:space="preserve">Провести мероприятия по выявлению фактов использования земельных участков без правоустанавливающих документов </t>
  </si>
  <si>
    <t>В течении года</t>
  </si>
  <si>
    <t>Постановление администрации Кондинского района «Об утверждении Положения о муниципальном земельном контроле»</t>
  </si>
  <si>
    <t xml:space="preserve">Количество выявленных земельных участков, используемых без правоустанавливающих документов, единиц </t>
  </si>
  <si>
    <t>Постановление администрации Кондинского района «Об утверждении административного регламента функции по  осуществлению муниципального земельного контроля»</t>
  </si>
  <si>
    <t>Выявление используемых не по целевому назначению (неиспользуемых) земель сельскохозяйственного назначения для применения к ним повышенной ставки налога</t>
  </si>
  <si>
    <t>В течение года</t>
  </si>
  <si>
    <t>Принятие нормативного правового акта или иного документа не требуется</t>
  </si>
  <si>
    <t>Выявленная площадь земель сельскохозяйственного назначения, используемая не по целевому назначению (неиспользуемая), га</t>
  </si>
  <si>
    <t>Принять меры, направленные на погашение просроченной дебиторской задолженности по поступлениям в бюджет неналоговых доходов</t>
  </si>
  <si>
    <t>Администрация Кондинского района</t>
  </si>
  <si>
    <t>Документы, оформляемые в результате претензионной и исковой работы</t>
  </si>
  <si>
    <t xml:space="preserve">Отношение количества должников (КДо), в отношении которых организована претензионная и исковая работа, к общему количеству должников (КД), КДо/КД*100, %  </t>
  </si>
  <si>
    <t>Расширить перечень и объемы платных услуг, оказываемых казенными учреждениями Кондинского района в соответствии с их Уставами, а также пересмотреть действующий порядок определения платы за оказание услуг (выполнение работ), с определением эффективного уровня рентабельности</t>
  </si>
  <si>
    <t>Управление образования администрации Кондинского района</t>
  </si>
  <si>
    <t xml:space="preserve">Постоянно </t>
  </si>
  <si>
    <t>Постановление администрации Кондинского района «О внесении изменений в постановление администрации Кондинского района «О стоимости платных услуг, оказываемых муниципальным казенным образовательным учреждением»</t>
  </si>
  <si>
    <t>Увеличение стоимости платных услуг на величину индекса-дефлятора, %</t>
  </si>
  <si>
    <t>Управление культуры и молодежной политики администрации Кондинского района</t>
  </si>
  <si>
    <t>Постоянно</t>
  </si>
  <si>
    <t>Постановление администрации Кондинского района от 1 июля 2014 года № 1272 «Об утверждении тарифов на платные услуги, оказываемые МУК «Кондинская МЦБС»</t>
  </si>
  <si>
    <t xml:space="preserve">Ежегодное расширение объема платных услуг, % </t>
  </si>
  <si>
    <t>Заключить соглашения о сотрудничестве в сфере жилищного строительства</t>
  </si>
  <si>
    <t>Соглашения о сотрудничестве</t>
  </si>
  <si>
    <t>Количество заключенных соглашений о сотрудничестве, единиц</t>
  </si>
  <si>
    <t>9 066,1</t>
  </si>
  <si>
    <t xml:space="preserve">Проанализировать эффективность осуществляемых ранее мер поддержки и стимулирования деятельности субъектов малого предпринимательства </t>
  </si>
  <si>
    <t>Постановление администрации Кондинского района от 16 декабря 2013 года № 2703 «О муниципальной программе Кондинского района «Комплексное социально-экономическое развитие Кондинского района на 2014-2016 годы и на период до 2020 года»</t>
  </si>
  <si>
    <t>Количество созданных (сохраненных) рабочих мест, единиц</t>
  </si>
  <si>
    <t>До 01.06.2016</t>
  </si>
  <si>
    <t>Увеличение объема поступлений доходов от родительской платы (тыс.руб)</t>
  </si>
  <si>
    <t>1 300,0</t>
  </si>
  <si>
    <t>Мероприятия, по которым определить бюджетный эффект не представляется возможным</t>
  </si>
  <si>
    <t>Обеспечить выявление юридических лиц, не состоящих на налоговом учете по месту нахождения обособленного подразделения</t>
  </si>
  <si>
    <t>Комитет по финансам и налоговой политике администрации Кондинского района</t>
  </si>
  <si>
    <t>Распоряжение администрации  Кондинского района от 28.03.2014 года № 112-р «О мерах, обеспечивающих постановку на учет в налоговом органе юридических лиц по месту их фактического нахождения и осуществления предпринимательской деятельности»</t>
  </si>
  <si>
    <t xml:space="preserve">Поступление в консолидированный  бюджет муниципального образования Кондинский район доходов в виде налога на доходы физических лиц, уплачиваемого выявленными юридическими лицами </t>
  </si>
  <si>
    <t>Провести необходимую работу с налогоплательщиками по сокращению и ликвидации задолженности по налоговым платежам, в том числе по начисленным штрафным санкциям</t>
  </si>
  <si>
    <t xml:space="preserve">По мере поступления информации о задолженности по налоговым платежам, в том числе по начисленным штрафным санкциям </t>
  </si>
  <si>
    <t>Протокол заседания комиссии по мобилизации дополнительных доходов в бюджет муниципального образования Кондинский район, письмо Комитета по финансам и налоговой политике администрации Кондинского района</t>
  </si>
  <si>
    <t>Сокращение и ликвидация задолженности по налоговым платежам, в том числе по начисленным штрафным санкциям</t>
  </si>
  <si>
    <t xml:space="preserve">Провести мероприятия по снижению неформальной занятости и легализации «серой» заработной платы, повышению собираемости страховых взносов во внебюджетные фонды </t>
  </si>
  <si>
    <t>План мероприятий, направленных на снижение неформальной занятости и легализацию «серой» заработной платы, повышение собираемости страховых взносов во внебюджетные фонды</t>
  </si>
  <si>
    <t xml:space="preserve">Повышение поступлений налога на доходы физических лиц в результате снижения численности экономически активных лиц, находящихся в трудоспособном возрасте, не осуществляющих трудовую деятельность, повышение поступлений страховых взносов во внебюджетные фонды </t>
  </si>
  <si>
    <t xml:space="preserve">Обеспечить реализацию мероприятий согласно распоряжению Правительства Ханты-Мансийского автономного округа - Югры от 19.12.2014 года № 691-рп «О Плане мероприятий по повышению роли имущественных налогов в формировании бюджета Ханты-Мансийского автономного округа - Югры и бюджетов муниципальных образований Ханты-Мансийского автономного округа - Югры на 2015-2017 годы» </t>
  </si>
  <si>
    <t>Управление архитектуры и градостроительства администрации Кондинского района</t>
  </si>
  <si>
    <t>Оптимизация расходов на финансовое обеспечение выполнения муниципального задания (%)</t>
  </si>
  <si>
    <t>постоянно</t>
  </si>
  <si>
    <t>Приказ управления культуры и молодежной политики  от 31.10.2014 г. № 94-ОД</t>
  </si>
  <si>
    <t>Оптимизация расходов бюджета района (%) оплата текущих счетов за содержание учреждений за счет внебюджетных источников</t>
  </si>
  <si>
    <t>Реорганизационные мероприятия  в учреждениях дополнительного образования (создание филиала  детской школы искусств в пгт. Междуреченский  путем присоединения  музыкальной школы пгт. Мортка)</t>
  </si>
  <si>
    <t>Распоряжение администрации Кондинского района № 407-р от 31.08.2015 года «О реорганизации муниципального учреждения дополнительного образования «Детская музыкальная школа» пгт. Мортка в форме присоединения к муниципальному учреждению дополнительного образования «Детская школа искусств» пгт. Междуреченский</t>
  </si>
  <si>
    <t>Объем экономии расходов местного бюджета отрасли, %</t>
  </si>
  <si>
    <t>Сокращение ставок (ед.)</t>
  </si>
  <si>
    <t>Реорганизационные мероприятия  в учреждениях дополнительного образования (переименование должностей в учреждениях спорта директоров спортивных комплексов в заведующих спортивными комплексами в количестве 4 шт. единиц по филиалам СК Ягодный, СК Куминский, СК Луговой, СК Болчары)</t>
  </si>
  <si>
    <t>Реорганизационные мероприятия  в учреждениях дополнительного образования (оптимизация штатной численности в МАУДО «Центр дополнительного образования» сокращение 5 штатных единиц путем перевода в Междуреченскую СОШ)</t>
  </si>
  <si>
    <t>Штатное расписание в МАУДО «Центр дополнительного образования»</t>
  </si>
  <si>
    <t>Реорганизационные мероприятия в учреждениях образования (присоединение МКДОУ «Ивушка»с.Алтай к МКОУ Алтайская СОШ)</t>
  </si>
  <si>
    <t>Распоряжение администрации Кондинского района от 19 января 2015 года № 25-р «О реорганизации муниципального казенного дошкольного образовательного учреждения детский сад «Ивушка» в форме присоединения к муниципальному казенному общеобразовательному учреждению Алтайская средняя общеобразовательная школа»</t>
  </si>
  <si>
    <t>Реорганизационные мероприятия в учреждениях образования (присоединение МКДОУ «Золушка» п.Назарово  к МКОУ Чантырская СОШ)</t>
  </si>
  <si>
    <t>Распоряжение администрации Кондинского района от 26 января 2015 года № 59-р «О реорганизации муниципального казенного дошкольного образовательного учреждения детский сад «Золушка» в форме его присоединения к муниципальному казенному общеобразовательному учреждению Чантырская средняя общеобразовательная школа»</t>
  </si>
  <si>
    <t>Уменьшение расходов на формирование муниципального задания за счет поступления родительской платы за содержание в детских дошкольных учреждениях (на уровень инфляции)</t>
  </si>
  <si>
    <t xml:space="preserve">Управление образования администрации Кондинского района               </t>
  </si>
  <si>
    <t>до 01.06.2016 года</t>
  </si>
  <si>
    <t xml:space="preserve">Проект постановления администрации Кондинского района «О внесении изменений в постановление администрации Кондинского района от 31 марта 2014 года № 600 «Об установлении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муниципальных учреждениях, осуществляющих образовательную деятельность»              </t>
  </si>
  <si>
    <t>Сокращение бюджетных расходов в связи с отменой социальных выплат (выплаты педагогическим работникам при выходе на пенсию)</t>
  </si>
  <si>
    <t>Постановление администрации Кондинского района от 30 декабря 2014 года № 2856 «О признании утратившим силу постановления администрации Кондинского района от 26 ноября 2013 года № 2525 «О предоставлении мер социальной поддержки руководящим и педагогическим работникам образовательных организаций»</t>
  </si>
  <si>
    <t xml:space="preserve">Объем экономии расходов местного бюджета отрасли, % </t>
  </si>
  <si>
    <t>2 299,2</t>
  </si>
  <si>
    <t>Реорганизационные мероприятия по ГРБС Дума Кондинского района</t>
  </si>
  <si>
    <t>Дума Кондинского района</t>
  </si>
  <si>
    <t>Распоряжение</t>
  </si>
  <si>
    <t>Сокращение ставок (ед)</t>
  </si>
  <si>
    <t>3 203,6</t>
  </si>
  <si>
    <t>Оптимизационные мероприятия в связи с отменой  дополнительной платы за  совмещение должностей, при исполнении обязанностей временно отсутствующего работника</t>
  </si>
  <si>
    <t xml:space="preserve">Комитет по финансам и налоговой политике администрации Кондинского района, </t>
  </si>
  <si>
    <t>Комитет по управлению муниципальным имуществом администрации Кондинского района,</t>
  </si>
  <si>
    <t>Управление образования администрации Кондинского района,</t>
  </si>
  <si>
    <t>Отдел физической культуры и спорта администрации Кондинского района,</t>
  </si>
  <si>
    <t>Муниципальное учреждение Управление капитального строительства Кондинского района,</t>
  </si>
  <si>
    <t>Управление жилищно-коммунального хозяйства администрации Кондинского района</t>
  </si>
  <si>
    <t>Постановление администрации Кондинского района «О внесении изменений в постановление администрации Кондинского района от 30 августа 2013 года № 1847 «О дополнительной плате при совмещении должностей, исполнении обязанностей временно отсутствующего работника»</t>
  </si>
  <si>
    <t>Экономия расходов местного бюджета отрасли, тыс. рублей</t>
  </si>
  <si>
    <t>- по муниципальным должностям: глава района, председатель Думы Кондинского района и «высшим» должностям муниципальной службы  на 10 %;</t>
  </si>
  <si>
    <t>Администрация Кондинского района,</t>
  </si>
  <si>
    <t>Комитет по финансам и налоговой политике администрации Кондинского района, Комитет по управлению муниципальным имуществом администрации Кондинского района,</t>
  </si>
  <si>
    <t xml:space="preserve">Управление жилищно-коммунального хозяйства администрации Кондинского района </t>
  </si>
  <si>
    <t>Решение Думы Кондинского района от 29 декабря 2015 года № 32 «О внесении изменений в решение Думы Кондинского района от 21 апреля 2011 года № 81 «Об утверждении Положения о размерах и условиях оплаты труда выборных должностных лиц, осуществляющих свои полномочия на постоянной основе и муниципальных служащих органов местного самоуправления Кондинского района»</t>
  </si>
  <si>
    <t>Оптимизация расходов бюджета района по отношению к уровню 2015 года, тыс. рублей</t>
  </si>
  <si>
    <t>Оптимизация представительских расходов из них                     - по организации встреч делегаций осуществлять только в соответствии с планом мероприятий и смет к нему, согласованных с главой района</t>
  </si>
  <si>
    <t xml:space="preserve">Администрация Кондинского района </t>
  </si>
  <si>
    <t>Аналитическая информация</t>
  </si>
  <si>
    <t>Сокращение расходов к уровню  2015 года</t>
  </si>
  <si>
    <t>Сокращение расходов бюджета на содержание работников бухгалтерий  учреждений, путем создания межведомственной централизованной бухгалтерии и передачи муниципальными учреждениями функций по ведению бухгалтерского учета и составлению отчетности.</t>
  </si>
  <si>
    <t>Комитет по финансам и налоговой политике администрации Кондинского</t>
  </si>
  <si>
    <t xml:space="preserve">До  01.01.2017 года </t>
  </si>
  <si>
    <t>Проект распоряжения администрации Кондинского района «Об утверждении плана мероприятий по созданию муниципального казенного учреждения Межведомственная централизованная бухгалтерия»</t>
  </si>
  <si>
    <t>Сокращение расходов к уровню                  2015 года (тыс. руб.)</t>
  </si>
  <si>
    <t>Сокращение расходов бюджета района  на субсидии организациям транспортного комплекса, осуществляющим перевозку пассажиров  и багажа на межпоселенческих маршрутах Кондинского района</t>
  </si>
  <si>
    <t>Управление жилищно-коммунального хозяйства администрации Кондинского района (отдел по транспорту)</t>
  </si>
  <si>
    <t xml:space="preserve">Постановление администрации Кондинского района «Об утверждении производственной программы пассажирских перевозок на 2016 год»; </t>
  </si>
  <si>
    <t>Транспортная  подвижность населения Кондинского района в межмуниципальном сообщении, количество поездок/ 1 жителя/год</t>
  </si>
  <si>
    <t>Постановление администрации Кондинского района «О внесении изменений в постановление администрации Кондинского района от 26 декабря 2013 года № 2832 «О муниципальной программе «Развитие транспортной системы Кондинского района на 2014-2016 годы и на период до 2020 года»</t>
  </si>
  <si>
    <t>Органы исполнительной власти, структурные подразделения администрации Кондинского района, получатели бюджетных средств</t>
  </si>
  <si>
    <t>Итого по мероприятиям  оптимизации расходов бюджета муниципального образования Кондинский район</t>
  </si>
  <si>
    <t>Снижение долговой нагрузки по привлекаемым бюджетным кредитам в рамках досрочного завоза</t>
  </si>
  <si>
    <t xml:space="preserve">Комитет по финансам и налоговой политике администрации Кондинского района </t>
  </si>
  <si>
    <t xml:space="preserve">Сокращение объемов продукции, поставляемой в рамках досрочного завоза (тонн) </t>
  </si>
  <si>
    <t>2.1</t>
  </si>
  <si>
    <t>2.2</t>
  </si>
  <si>
    <t>2.3</t>
  </si>
  <si>
    <t>2.4</t>
  </si>
  <si>
    <t>2.5</t>
  </si>
  <si>
    <t>2.6</t>
  </si>
  <si>
    <t>2.7</t>
  </si>
  <si>
    <t>2.8</t>
  </si>
  <si>
    <t>2.9</t>
  </si>
  <si>
    <t>2.10</t>
  </si>
  <si>
    <t>2.11</t>
  </si>
  <si>
    <t>2.12</t>
  </si>
  <si>
    <t>2.13</t>
  </si>
  <si>
    <t>2.14</t>
  </si>
  <si>
    <t>2.15</t>
  </si>
  <si>
    <t>3.1</t>
  </si>
  <si>
    <r>
      <t>3.</t>
    </r>
    <r>
      <rPr>
        <b/>
        <sz val="7"/>
        <color theme="1"/>
        <rFont val="Times New Roman"/>
        <family val="1"/>
        <charset val="204"/>
      </rPr>
      <t xml:space="preserve">     </t>
    </r>
    <r>
      <rPr>
        <b/>
        <sz val="12"/>
        <color theme="1"/>
        <rFont val="Times New Roman"/>
        <family val="1"/>
        <charset val="204"/>
      </rPr>
      <t>Мероприятия по сокращению муниципального долга муниципального образования и расходов на его обслуживание</t>
    </r>
  </si>
  <si>
    <t>Сокращение расходов бюджета района на содержание органов местного самоуправления в части:
- снижения  размера денежного вознаграждениявыборных должностных лиц, осуществляющих свои полномочия на постоянной основе и должностных окладов по должностям муниципальной службы учреждаемых для исполнения полномочий Думы Кондинского района, главы Кондинского района, для исполнения полномочий местной администрации Кондинского района:</t>
  </si>
  <si>
    <t>2.16</t>
  </si>
  <si>
    <t>В целях оптимизации расходов бюджета в сфере закупок товаров, работ, услуг для обеспечения нужд Кондинского района:
- при осуществлении закупок преимущественно использовать  конкурентные способы определения поставщиков (исполнителей, подрядчиков).</t>
  </si>
  <si>
    <t>2.      Мероприятия по оптимизации расходов бюджета муниципального образования</t>
  </si>
  <si>
    <t>примечание</t>
  </si>
  <si>
    <t>1</t>
  </si>
  <si>
    <t>2</t>
  </si>
  <si>
    <t>3</t>
  </si>
  <si>
    <t>4</t>
  </si>
  <si>
    <t>5</t>
  </si>
  <si>
    <t>6</t>
  </si>
  <si>
    <t>7</t>
  </si>
  <si>
    <t>8</t>
  </si>
  <si>
    <t>9</t>
  </si>
  <si>
    <t>10</t>
  </si>
  <si>
    <t>11</t>
  </si>
  <si>
    <t>12</t>
  </si>
  <si>
    <t>13</t>
  </si>
  <si>
    <t>Постановление администрации Кондинского района от 29.09.2015 года № 1058 «О внесении изменений в постановление администрации Кондинского района от 05 мая 2014 года № 846 «Об утверждении примерного положения об оплате и стимулировании труда работников муниципальных учреждений физической культуры и спорта Кондинского района в новой редакции»</t>
  </si>
  <si>
    <t xml:space="preserve">В связи с изменениями внесенными в постановление администрации Кондинского района от 05 мая 2014 года № 846 "Об утверждении примерного положения об оплате и стимулировании труда работников  муниципальных учреждений физической культуры и спорта Кондинского района в новой редакции» лица занимающие должности директоров СК были уведомленны об существенных изменения оплаты труда 01.10.2015, с 01.12.2015 даным лицам начисляется заработная плата в соттветствие с изменениями. </t>
  </si>
  <si>
    <t>Уведомление о снятии с учета российской организации в налоговом органе 30.06.2015 г.</t>
  </si>
  <si>
    <t>Уведомление о снятии с учета российской организации в налоговом органе 01.07.2015 г.</t>
  </si>
  <si>
    <t>реорганизационные мероприятия прошли в 2015 году</t>
  </si>
  <si>
    <t>-по «высшим» должностям муниципальной службы: руководитель аппарата Думы-начальник отдела, председатель комитета, начальник управления администрации района  на 5% ;</t>
  </si>
  <si>
    <t>-Снижения размера единовременной выплаты при предоставлении ежегодного оплачиваемого отпуска с 3,5 месячных ФОТ до 2,5 месячных ФОТ для всех категорий муниципальных служащих.</t>
  </si>
  <si>
    <t>бюджетного эффекта нет. Утверждено новое штатное расписание от 14.03.2016 года. Сокращенным сотрудникам выплачиваются пособия по сокращению, срок выплат до 4 сентября 2016 года.</t>
  </si>
  <si>
    <t xml:space="preserve">постановление администрации Кондинского района от 16 декабря 2013 года № 2703 «О муниципальной программе Кондинского района «Комплексное социально-экономическое развитие Кондинского района на 2014-2016 годы и на период до 2020 года». В январе 2016 года подготовлен Доклад на Думу Кондинского района «Информация об инвестициях, выдаче грантов. Экономический эффект (период 3-5 лет).  Привлечение инвестиций в район». </t>
  </si>
  <si>
    <t>Утверждено постановление администрации Кондинского района от 09 июня 2016 года № 883 "О внесении изменений в постановление администрации Кондинского района от 31 марта 2014 года № 600 "Об установлении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муниципальных учреждениях, осуществляющих образовательную деятельность"</t>
  </si>
  <si>
    <t>Управление культуры  администрации Кондинского района</t>
  </si>
  <si>
    <t xml:space="preserve">Управление культуры администрации Кондинского района, </t>
  </si>
  <si>
    <t>Проведена оптимизация путем уменьшения количества межпоселенческих рейсов ООО "Автоконд" на 628 рейсов; снижение стоимости 1 рейса на выполняемых маршрутах от заявленной стоимости к принятой на 2 %. Уточнена потребность в количестве воздушных рейсов по муниципальным маршрутам в границах Кондинского района.</t>
  </si>
  <si>
    <t xml:space="preserve">Рабочими группами поселений организованы 116 встреч с работодателями, в ходе которых выявлено 37 нарушений трудового законодательства (в основном выплата  заработной платы  ниже размера минимальной заработной платы  в ХМАО-Югре).  По результатам деятельности  рабочих групп поселений устранено 32 нарушения трудового законодательства, выявлены 85  человек, находящиеся в трудоспособном возрасте и не имеющие доходов, фактически работающие постоянно либо временно без оформления  трудовых отношений, из них легализовали трудовую деятельность (заключены трудовые договоры)  83 человека. </t>
  </si>
  <si>
    <r>
      <t xml:space="preserve">Бюджетный эффект от реализации мероприятий </t>
    </r>
    <r>
      <rPr>
        <b/>
        <u/>
        <sz val="11"/>
        <color rgb="FFFF0000"/>
        <rFont val="Times New Roman"/>
        <family val="1"/>
        <charset val="204"/>
      </rPr>
      <t>на 01.10.2016</t>
    </r>
    <r>
      <rPr>
        <sz val="11"/>
        <color theme="1"/>
        <rFont val="Times New Roman"/>
        <family val="1"/>
        <charset val="204"/>
      </rPr>
      <t xml:space="preserve"> , тыс.рублей</t>
    </r>
  </si>
  <si>
    <t xml:space="preserve">Принято постановление администрации Кондинского района от 16 февраля 2015 года № 200 «Об утверждении Положения о муниципальном земельном контроле на территории муниципального образования Кондинский район». В рамках осуществления муниципального земельного контроля в 1 квартале 2016 года выявлено и оформлено в собственность 7 земельных участков, на которых расположены здания, строения, находящиеся в собственности граждан и используемых без правоустанавливающих документов: 4 земельных участка в пгт. Мортка, 3 земельных участка в пгт. Междуреченский. Собственники зданий и строений привлечены к оформлению прав на земельные участки, сумма за выкуп данных участков составила 20,88 тыс. руб.
Также в рамках муниципального земельного контроля выявлено 4 земельных участка, используемых собственниками в границах, превышающих отведенную площадь. Собственники участков привлечены к оформлению самовольно занимаемой площади земельных участков. Участки оформлены в собственность. Плата за выкуп таких земельных участков составляет 15 % кадастровой стоимости. Сумма за выкуп участков составила 22,61 тыс. руб.  
Во втором квартале 2016 года выявлено 9 земельных участков, используемых без правоустанавливающих документов (земельные участки, на которых расположены здания, строения, находящиеся в собственности граждан). Все собственики привлечены к оформлению прав на землю. Во 2 квартале оформлены права собственности на 7 земельных участков, сумма за выкуп земельных участков составила - 32,82 руб.  В отношении 2-х земельных участков процедура оформления не завершена, проводится межевание, плата за выкуп участков поступит в 3 квартале 2016 года.
Также в рамках муниципального земельного контроля во 2 квартале выявлено 2 земельных участка, используемых собственниками в границах, превышающих отведенную площадь. Собственники участков привлечены к оформлению самовольно занимаемой площади земельных участков. Процесс оформления не завершен.  Плата за выкуп таких земельных участков составляет 15 % кадастровой стоимости. Ориентировочная сумма за выкуп участков составит 12,47 тыс. руб. Плата за выкуп ожидается в 3 квартале 2016 года.  
В 3 квартале 2016 года выявлено 12 земельных участков, используемых без правоустанавливающих документов (земельные участки, на которых расположены здания, строения, находящиеся в собственности граждан). Все собственики привлечены к оформлению прав на землю. В 3 квартале оформлены права собственности на 11 земельных участков (включая участки, выявленные в 1 и 2 кварталах), сумма за выкуп земельных участков составила - 41,4 тыс. руб.  В отношении 3-х земельных участков процедура оформления не завершена, проводится межевание, плата за выкуп участков поступит в 4 квартале 2016 года.
Также в рамках муниципального земельного контроля в 3 квартале выявлен 1 земельный участок, используемый собственниками в границах, превышающих отведенную площадь. Собственник участка привлечен к оформлению самовольно занимаемой площади. Процесс оформления не завершен.  Ориентировочная сумма за выкуп участков составит 7,5 тыс. руб. Плата за выкуп ожидается в 4 квартале 2016 года.  </t>
  </si>
  <si>
    <t xml:space="preserve">1) Прочие доходы от компенсации затрат бюджетов муниципальных районов (доходы от долевого строительства): общая сумма дебиторской задолженности составляет 1 650,4 тыс.рублей. За 9 месяцев 2016 года направлено 79 претензии на сумму 1 033,8 тыс. рублей, 6 исковых заявлений на сумму 654,2 тыс.рублей. По итогам 9 месяцев 2016 года бюджетный эффект достигнут в объеме 73,8 тыс.рублей.
2) Доходы от продажи квартир, находящихся в собственности муниципальных районов: общая сумма задолженности составляет 599,8 тыс.рублей. На сегодняшний день два физических лица: Прокопьев В.Ю. и Павлючков В.П. получили рассрочку платежа, на основании личного заявления в срок до ноября 2018 года и декабря 2020 года. Полученный бюджетный эффект составил 0,3 тыс.рублей.
3) Прочие поступления от использования имущества, находящегося в собственности муниципальных районов (служебный и коммерческий найм): общая сумма дебиторской  задолженности составляет 1 173,7 тыс.рублей. За 9 месяцев 2016 года подготовлены и направлены 41 претензия на общую сумму 451,0 тыс. рублей и 18 иск.заявлений на сумму 338,9 тыс. руб. По итогам 9 месяцев 2016 года бюджетный эффект достигнут в объеме 72,6 тыс.рублей.
4)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 общая сумма дебиторской задолженности составляет 12 093,8 тыс.рублей. За отчетный период 2016 года подготовлены и направлены 80 претензии на сумму 2 099,3 тыс. рублей, также 42 исковых заявлений на сумму 2 293,1 тыс. рублей. По итогам 9 месяцев 2016 года бюджетный эффект достигнут в объеме 0,5 тыс.рублей (БПКинжиринг»).
5)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и расположенные в границах городских поселений, а также средства от продажи права на заключение договоров аренды указанных земельных участков: общая сумма дебиторской задолженности составляет 50 847,1 тыс.рублей. За 9 месяцев 2016 года подготовлены и направлены 74 претензий на сумму 22 736,1 тыс. рублей. По итогам 9 месяцев 2016 года бюджетный эффект достигнут в объеме 1 577,4 тыс.рублей (ЗАО «Юконлизинг», ИП Улугходжаев, ООО КСУ "Строй-инвест), ООО СМУ Тюменьоблстрой).
</t>
  </si>
  <si>
    <t xml:space="preserve">По итогам 9 месяцев 2016 года заключено 31 соглашение о сотрудничестве. </t>
  </si>
  <si>
    <t xml:space="preserve">Постановление администрации Кондинского района от 09.06.2016 № 883 " О внесении изменений в постановление администрации Кондинского района от 31 марта 2014 года № 600 «Об  установлении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муниципальных учреждениях, осуществляющих образовательную деятельность». Бюджетный эффект будет получен в 4 квартале. 
</t>
  </si>
  <si>
    <t>Приказ Управления культуры и молодежной политики от 09 апреля 2014 года № 30-ОД "Об утверждении плана мероприятий по росту доходов и оптимизации расходов бюджета учредждений, подведомственных управлению культуры и молодёжной политики администрации Кондинского района". Пересмотр платных услуг проводится ежегодно в 3 квартале. В сентябре 2015 года введена новая услуга - изготовление книги с помощью термопресса.</t>
  </si>
  <si>
    <t>У должника отсутствует имущество и денежные средства для исполнения судебного решения (Фомин М.А)</t>
  </si>
  <si>
    <t>внесены изменения в Решение Думы № 487 от 17.09.2014г, № 81 от 15.03.16г. (здание гаража с.Алтай, склад ГСМ, здание гаража п.Лиственичный; здание конторы п.Лиственичный, пассажирский теплоход "Аркадий Лоскутов" ); РД 105 от 19.04.2016г.(4 автомобиля: ГАЗ-3102; тойота ленд крузер (2 шт.); фольксваген каравелла), РД 126 от 28.06.16г. (металоконструкция склада, автобус для перевозки детей, автобус ПАЗ, автомобиль ГАЗ-32213); РД 151 от 16.08.16г. (акции обыкновенные бездокументарные 49% в общем объеме акций ОАО "Югорская территориальная энергетическая компания - Конда"); РД 162 от 27.09.16г.(5 автомобилей: Автомобиль УАЗ Патриот, автомобиль шевроле НИВА,  автомобиль ГАЗ 32217; автобус КАВЗ. автомобиль УАЗ - 39094)</t>
  </si>
  <si>
    <t>За период с 01.01.2016 по 01.10.2016  выявлено 6 земельных участках из состава земель сельскохозяйственного назначения, неиспользуемые по назначению, общей площадью 371 га, в том числе 165 га, 141 га, 40,6 га, 34,6 га, 240,7 га находящиеся на праве аренды, 65 га - на праве пожизненного наследуемого владения.
Право аренды на земельные участки площадью 141 га и 165 га прекращено. Эти земельные участки (площадью 141 га и 165 га) переданы в аренду гражданам для сельскохозяйственного использования.
В отношении земельных участков площадью 40,6 га, 34,6 га, 240,7 га были поданы исковые заявления о принудительном прекращении права аренды в связи с неиспользованием земель по назначению, решением Арбитражного суд в исках отказано.
Право пожизненного наследуемого владения на земельный участок площадью 65 га прекращено. Участок свободен и в дальнейшем может быть использован для сельскохозяйственных целей.
Бюджетного эффект нулевой, так как участки, которые находились на праве аренды  земельным налогом не облагаются.
Участок площадью 65 га облагался земельным налогом, но в связи с прекращением права земельный налог в дальнейшем взиматься не будет.</t>
  </si>
  <si>
    <t>Внесение изменений в Решение Думы Кондинского района от 17 сентября 2014 года № 483 «О  системе налогообложения в виде единого налога на вмененный доход для отдельных видов деятельности на территории Кондинского района» предусмотрено в 4 квартале (после согласования с Советом предпринимателей Кондинского района).</t>
  </si>
  <si>
    <t>По данным налогового органа задолженность по налогам и сборам муниципальных, бюджетных учреждений Кондинского района по состоянию на 01.10.2016 года составила 73,7 тыс. рублей. С должниками проведена соответствующая работа по погашению задолженности и рекомендовано дальнейшее ее недопущение. В результате проводимых мероприятий задолженность будет полностью погашена.</t>
  </si>
  <si>
    <t>Ежегодный пересмотр родительской платы за услугу присмотра и ухода в учреждениях, реализующих программу дошкольного образования</t>
  </si>
  <si>
    <t>Реорганизационные мероприятия  в учреждениях подведомственных Комитету физической культуры и спорта администрации Кондинского района (Сокращение штатных единиц)</t>
  </si>
  <si>
    <t>Комитет физической культуры и спорта администрации Кондинского района</t>
  </si>
  <si>
    <t>до 01.05.2016 года</t>
  </si>
  <si>
    <t>Приказ комитета физической культуры и спорта администрации Кондинского района от 24 февраля 2016 года «О проведении организационно-штатных мероприятий»</t>
  </si>
  <si>
    <t>На основании приказа Комитета физической культуры и спорта администрации Кондинского района от 24 февраля 2016 года «О проведении организационно-штатных мероприятий» сокращено 24 штатных единицы в учреждениях подведомственных Комитету физической культуры и спорта администрации Кондинского района</t>
  </si>
  <si>
    <t>1 октября 2016 года</t>
  </si>
  <si>
    <t>Комитет экономического развития администрации Кондинского района</t>
  </si>
  <si>
    <r>
      <t xml:space="preserve">Приказ Управления культуры и молодежной политики от 09 апреля 2014 года № 30-ОД "Об утверждении плана мероприятий по росту доходов и оптимизации расходов бюджета учредждений, подведомственных управлению культуры и молодёжной политики администрации Кондинского района" (оплата услуг связи, содержание объектов основных средств, заключение договоров на обслуживание программного обеспечения, оплата налогов по экологии. транспортный, приобрететние канцтоваров, хозтоваров). Всего поступление по приносящей доход деятельности на 01.10.2016 год составило </t>
    </r>
    <r>
      <rPr>
        <sz val="11"/>
        <rFont val="Times New Roman"/>
        <family val="1"/>
        <charset val="204"/>
      </rPr>
      <t xml:space="preserve">4 136,3 </t>
    </r>
    <r>
      <rPr>
        <sz val="11"/>
        <color theme="1"/>
        <rFont val="Times New Roman"/>
        <family val="1"/>
        <charset val="204"/>
      </rPr>
      <t>тыс. руб., из них на  оплату текущего содержания учреждений.  направленно 3 395,0 тыс. рублей</t>
    </r>
  </si>
  <si>
    <t>Приказ управления культуры и молодежной политики от 31 октября 2014 года № 80-ОД "Об организационно-штатных мероприятиях в связи с реорганизацией". Реорганизационные мероприятия  завершены 29.01.2016г. Внесены изменения в штатное расписание МУ ДО "ДШИ" в связи с принятием на работу сотрудников МОУ ДОД "ДМШ" гп. Мортка с 01.01.2016 года. Основной бюджетный эффект получен  во 2 полугодии 2016 года в связи с выплатой выходного пособия в 1 полугодии 2016 года уволенным сотрудникам.</t>
  </si>
  <si>
    <t>по итогам 2016 года</t>
  </si>
  <si>
    <t xml:space="preserve">эффект по итогам 2016 года </t>
  </si>
  <si>
    <r>
      <t>Всего по мероприятиям по росту доходов и оптимизации расходов бюджета</t>
    </r>
    <r>
      <rPr>
        <sz val="12"/>
        <color theme="1"/>
        <rFont val="Times New Roman"/>
        <family val="1"/>
        <charset val="204"/>
      </rPr>
      <t xml:space="preserve"> </t>
    </r>
    <r>
      <rPr>
        <b/>
        <sz val="12"/>
        <color theme="1"/>
        <rFont val="Times New Roman"/>
        <family val="1"/>
        <charset val="204"/>
      </rPr>
      <t>муниципального образования Кондинский район</t>
    </r>
  </si>
</sst>
</file>

<file path=xl/styles.xml><?xml version="1.0" encoding="utf-8"?>
<styleSheet xmlns="http://schemas.openxmlformats.org/spreadsheetml/2006/main">
  <numFmts count="1">
    <numFmt numFmtId="164" formatCode="#,##0.0"/>
  </numFmts>
  <fonts count="19">
    <font>
      <sz val="11"/>
      <color theme="1"/>
      <name val="Calibri"/>
      <family val="2"/>
      <charset val="204"/>
      <scheme val="minor"/>
    </font>
    <font>
      <sz val="14"/>
      <color theme="1"/>
      <name val="Times New Roman"/>
      <family val="1"/>
      <charset val="204"/>
    </font>
    <font>
      <b/>
      <sz val="14"/>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sz val="12"/>
      <color rgb="FF000000"/>
      <name val="Times New Roman"/>
      <family val="1"/>
      <charset val="204"/>
    </font>
    <font>
      <sz val="10"/>
      <color theme="1"/>
      <name val="Times New Roman"/>
      <family val="1"/>
      <charset val="204"/>
    </font>
    <font>
      <b/>
      <sz val="11"/>
      <color theme="1"/>
      <name val="Times New Roman"/>
      <family val="1"/>
      <charset val="204"/>
    </font>
    <font>
      <b/>
      <u/>
      <sz val="11"/>
      <color rgb="FFFF0000"/>
      <name val="Times New Roman"/>
      <family val="1"/>
      <charset val="204"/>
    </font>
    <font>
      <b/>
      <sz val="7"/>
      <color theme="1"/>
      <name val="Times New Roman"/>
      <family val="1"/>
      <charset val="204"/>
    </font>
    <font>
      <sz val="11"/>
      <name val="Times New Roman"/>
      <family val="1"/>
      <charset val="204"/>
    </font>
    <font>
      <sz val="12"/>
      <name val="Times New Roman"/>
      <family val="1"/>
      <charset val="204"/>
    </font>
    <font>
      <sz val="11"/>
      <name val="Calibri"/>
      <family val="2"/>
      <charset val="204"/>
      <scheme val="minor"/>
    </font>
    <font>
      <b/>
      <sz val="12"/>
      <name val="Times New Roman"/>
      <family val="1"/>
      <charset val="204"/>
    </font>
    <font>
      <sz val="11"/>
      <color theme="1"/>
      <name val="Times New Roman"/>
      <family val="1"/>
      <charset val="204"/>
    </font>
    <font>
      <b/>
      <sz val="16"/>
      <name val="Times New Roman"/>
      <family val="1"/>
      <charset val="204"/>
    </font>
    <font>
      <sz val="11"/>
      <color rgb="FFFF0000"/>
      <name val="Calibri"/>
      <family val="2"/>
      <charset val="204"/>
      <scheme val="minor"/>
    </font>
    <font>
      <sz val="12"/>
      <color rgb="FFFF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9" tint="0.39997558519241921"/>
        <bgColor indexed="64"/>
      </patternFill>
    </fill>
  </fills>
  <borders count="18">
    <border>
      <left/>
      <right/>
      <top/>
      <bottom/>
      <diagonal/>
    </border>
    <border>
      <left style="medium">
        <color indexed="64"/>
      </left>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thin">
        <color indexed="64"/>
      </top>
      <bottom/>
      <diagonal/>
    </border>
    <border>
      <left style="medium">
        <color rgb="FF00000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1">
    <xf numFmtId="0" fontId="0" fillId="0" borderId="0"/>
  </cellStyleXfs>
  <cellXfs count="165">
    <xf numFmtId="0" fontId="0" fillId="0" borderId="0" xfId="0"/>
    <xf numFmtId="0" fontId="0" fillId="0" borderId="0" xfId="0" applyAlignment="1">
      <alignment wrapText="1"/>
    </xf>
    <xf numFmtId="0" fontId="0" fillId="0" borderId="4" xfId="0" applyBorder="1"/>
    <xf numFmtId="49" fontId="0" fillId="0" borderId="0" xfId="0" applyNumberFormat="1" applyAlignment="1">
      <alignment wrapText="1"/>
    </xf>
    <xf numFmtId="49" fontId="4" fillId="0" borderId="0" xfId="0" applyNumberFormat="1" applyFont="1" applyAlignment="1">
      <alignment horizontal="center"/>
    </xf>
    <xf numFmtId="49" fontId="3" fillId="0" borderId="0" xfId="0" applyNumberFormat="1" applyFont="1"/>
    <xf numFmtId="49" fontId="0" fillId="0" borderId="0" xfId="0" applyNumberFormat="1"/>
    <xf numFmtId="0" fontId="3" fillId="0" borderId="4" xfId="0" applyFont="1" applyBorder="1" applyAlignment="1">
      <alignment vertical="top" wrapText="1"/>
    </xf>
    <xf numFmtId="0" fontId="0" fillId="0" borderId="4" xfId="0" applyBorder="1" applyAlignment="1">
      <alignment vertical="top" wrapText="1"/>
    </xf>
    <xf numFmtId="0" fontId="8" fillId="0" borderId="4" xfId="0" applyFont="1" applyBorder="1" applyAlignment="1">
      <alignment vertical="top" wrapText="1"/>
    </xf>
    <xf numFmtId="0" fontId="5" fillId="0" borderId="4" xfId="0" applyFont="1" applyBorder="1" applyAlignment="1">
      <alignment vertical="top" wrapText="1"/>
    </xf>
    <xf numFmtId="49" fontId="3" fillId="0" borderId="4" xfId="0" applyNumberFormat="1" applyFont="1" applyBorder="1" applyAlignment="1">
      <alignment vertical="top" wrapText="1"/>
    </xf>
    <xf numFmtId="4" fontId="3" fillId="0" borderId="4" xfId="0" applyNumberFormat="1" applyFont="1" applyBorder="1" applyAlignment="1">
      <alignment vertical="top" wrapText="1"/>
    </xf>
    <xf numFmtId="0" fontId="5" fillId="0" borderId="4" xfId="0" applyFont="1" applyBorder="1" applyAlignment="1">
      <alignment horizontal="center" vertical="top" wrapText="1"/>
    </xf>
    <xf numFmtId="0" fontId="3" fillId="2" borderId="4" xfId="0" applyFont="1" applyFill="1" applyBorder="1" applyAlignment="1">
      <alignment horizontal="center" vertical="top" wrapText="1"/>
    </xf>
    <xf numFmtId="49" fontId="1" fillId="2" borderId="0" xfId="0" applyNumberFormat="1" applyFont="1" applyFill="1" applyAlignment="1"/>
    <xf numFmtId="0" fontId="0" fillId="2" borderId="0" xfId="0" applyFill="1"/>
    <xf numFmtId="0" fontId="0" fillId="2" borderId="0" xfId="0" applyFill="1" applyAlignment="1">
      <alignment wrapText="1"/>
    </xf>
    <xf numFmtId="49" fontId="2" fillId="2" borderId="0" xfId="0" applyNumberFormat="1" applyFont="1" applyFill="1" applyAlignment="1">
      <alignment horizontal="right"/>
    </xf>
    <xf numFmtId="49" fontId="2" fillId="2" borderId="0" xfId="0" applyNumberFormat="1" applyFont="1" applyFill="1" applyAlignment="1">
      <alignment horizontal="left"/>
    </xf>
    <xf numFmtId="0" fontId="0" fillId="2" borderId="11" xfId="0" applyFill="1" applyBorder="1" applyAlignment="1">
      <alignment wrapText="1"/>
    </xf>
    <xf numFmtId="0" fontId="0" fillId="2" borderId="11" xfId="0" applyFill="1" applyBorder="1"/>
    <xf numFmtId="0" fontId="0" fillId="2" borderId="0" xfId="0" applyNumberFormat="1" applyFill="1"/>
    <xf numFmtId="164" fontId="4" fillId="2" borderId="4" xfId="0" applyNumberFormat="1" applyFont="1" applyFill="1" applyBorder="1" applyAlignment="1">
      <alignment horizontal="center" vertical="top" wrapText="1"/>
    </xf>
    <xf numFmtId="0" fontId="3" fillId="2" borderId="4" xfId="0" applyFont="1" applyFill="1" applyBorder="1"/>
    <xf numFmtId="2" fontId="0" fillId="0" borderId="0" xfId="0" applyNumberFormat="1"/>
    <xf numFmtId="4" fontId="8" fillId="0" borderId="17" xfId="0" applyNumberFormat="1" applyFont="1" applyBorder="1" applyAlignment="1">
      <alignment horizontal="center" vertical="top" wrapText="1"/>
    </xf>
    <xf numFmtId="4" fontId="8" fillId="0" borderId="4" xfId="0" applyNumberFormat="1" applyFont="1" applyBorder="1" applyAlignment="1">
      <alignment horizontal="center" vertical="top" wrapText="1"/>
    </xf>
    <xf numFmtId="164" fontId="3" fillId="2" borderId="4" xfId="0" applyNumberFormat="1" applyFont="1" applyFill="1" applyBorder="1" applyAlignment="1">
      <alignment wrapText="1"/>
    </xf>
    <xf numFmtId="0" fontId="3" fillId="2" borderId="4" xfId="0" applyFont="1" applyFill="1" applyBorder="1" applyAlignment="1">
      <alignment horizontal="left" vertical="top"/>
    </xf>
    <xf numFmtId="49" fontId="3" fillId="2" borderId="4" xfId="0" applyNumberFormat="1" applyFont="1" applyFill="1" applyBorder="1" applyAlignment="1">
      <alignment vertical="top" wrapText="1"/>
    </xf>
    <xf numFmtId="0" fontId="3" fillId="2" borderId="4" xfId="0" applyFont="1" applyFill="1" applyBorder="1" applyAlignment="1">
      <alignment vertical="top" wrapText="1"/>
    </xf>
    <xf numFmtId="164" fontId="14" fillId="2" borderId="4" xfId="0" applyNumberFormat="1" applyFont="1" applyFill="1" applyBorder="1" applyAlignment="1">
      <alignment horizontal="center" vertical="top" wrapText="1"/>
    </xf>
    <xf numFmtId="0" fontId="0" fillId="3" borderId="0" xfId="0" applyFill="1"/>
    <xf numFmtId="0" fontId="3" fillId="2" borderId="4" xfId="0" applyFont="1" applyFill="1" applyBorder="1" applyAlignment="1">
      <alignment horizontal="center" vertical="center" wrapText="1"/>
    </xf>
    <xf numFmtId="164" fontId="3" fillId="2" borderId="4" xfId="0" applyNumberFormat="1" applyFont="1" applyFill="1" applyBorder="1" applyAlignment="1">
      <alignment vertical="center" wrapText="1"/>
    </xf>
    <xf numFmtId="0" fontId="3" fillId="2" borderId="4" xfId="0" applyFont="1" applyFill="1" applyBorder="1" applyAlignment="1">
      <alignment horizontal="left" vertical="top" wrapText="1"/>
    </xf>
    <xf numFmtId="4" fontId="3" fillId="2" borderId="4" xfId="0" applyNumberFormat="1" applyFont="1" applyFill="1" applyBorder="1" applyAlignment="1">
      <alignment horizontal="center" vertical="center" wrapText="1"/>
    </xf>
    <xf numFmtId="0" fontId="3" fillId="2" borderId="4" xfId="0" applyFont="1" applyFill="1" applyBorder="1" applyAlignment="1">
      <alignment horizontal="center" wrapText="1"/>
    </xf>
    <xf numFmtId="0" fontId="0" fillId="2" borderId="4" xfId="0" applyFill="1" applyBorder="1" applyAlignment="1">
      <alignment vertical="top" wrapText="1"/>
    </xf>
    <xf numFmtId="0" fontId="3" fillId="2" borderId="4" xfId="0" applyFont="1" applyFill="1" applyBorder="1" applyAlignment="1">
      <alignment vertical="top" wrapText="1"/>
    </xf>
    <xf numFmtId="0" fontId="5" fillId="2" borderId="4" xfId="0" applyFont="1" applyFill="1" applyBorder="1" applyAlignment="1">
      <alignment vertical="top" wrapText="1"/>
    </xf>
    <xf numFmtId="0" fontId="0" fillId="2" borderId="4" xfId="0" applyFill="1" applyBorder="1"/>
    <xf numFmtId="49" fontId="5" fillId="2" borderId="3" xfId="0" applyNumberFormat="1" applyFont="1" applyFill="1" applyBorder="1" applyAlignment="1">
      <alignment vertical="top" wrapText="1"/>
    </xf>
    <xf numFmtId="0" fontId="0" fillId="2" borderId="4" xfId="0" applyFill="1" applyBorder="1" applyAlignment="1">
      <alignment horizontal="center" vertical="center"/>
    </xf>
    <xf numFmtId="0" fontId="5" fillId="2" borderId="0" xfId="0" applyFont="1" applyFill="1" applyBorder="1" applyAlignment="1">
      <alignment horizontal="center" vertical="top" wrapText="1"/>
    </xf>
    <xf numFmtId="2" fontId="5" fillId="2" borderId="14" xfId="0" applyNumberFormat="1" applyFont="1" applyFill="1" applyBorder="1" applyAlignment="1">
      <alignment horizontal="center" vertical="top" wrapText="1"/>
    </xf>
    <xf numFmtId="0" fontId="0" fillId="2" borderId="4" xfId="0" applyFill="1" applyBorder="1" applyAlignment="1">
      <alignment horizontal="center" vertical="top" wrapText="1"/>
    </xf>
    <xf numFmtId="0" fontId="11" fillId="2" borderId="4" xfId="0" applyFont="1" applyFill="1" applyBorder="1" applyAlignment="1">
      <alignment vertical="top" wrapText="1"/>
    </xf>
    <xf numFmtId="49" fontId="5" fillId="2" borderId="4" xfId="0" applyNumberFormat="1" applyFont="1" applyFill="1" applyBorder="1" applyAlignment="1">
      <alignment vertical="top" wrapText="1"/>
    </xf>
    <xf numFmtId="0" fontId="5" fillId="2" borderId="4" xfId="0" applyFont="1" applyFill="1" applyBorder="1" applyAlignment="1">
      <alignment horizontal="center" vertical="top" wrapText="1"/>
    </xf>
    <xf numFmtId="2" fontId="5" fillId="2" borderId="17" xfId="0" applyNumberFormat="1" applyFont="1" applyFill="1" applyBorder="1" applyAlignment="1">
      <alignment horizontal="center" vertical="top" wrapText="1"/>
    </xf>
    <xf numFmtId="0" fontId="0" fillId="2" borderId="4" xfId="0" applyFill="1" applyBorder="1" applyAlignment="1">
      <alignment wrapText="1"/>
    </xf>
    <xf numFmtId="0" fontId="5" fillId="2" borderId="4" xfId="0" applyFont="1" applyFill="1" applyBorder="1" applyAlignment="1">
      <alignment horizontal="left" vertical="top" wrapText="1"/>
    </xf>
    <xf numFmtId="4" fontId="5" fillId="2" borderId="17" xfId="0" applyNumberFormat="1" applyFont="1" applyFill="1" applyBorder="1" applyAlignment="1">
      <alignment horizontal="center" vertical="top" wrapText="1"/>
    </xf>
    <xf numFmtId="4" fontId="5" fillId="2" borderId="4" xfId="0" applyNumberFormat="1" applyFont="1" applyFill="1" applyBorder="1" applyAlignment="1">
      <alignment horizontal="center" vertical="top" wrapText="1"/>
    </xf>
    <xf numFmtId="49" fontId="5" fillId="2" borderId="2" xfId="0" applyNumberFormat="1" applyFont="1" applyFill="1" applyBorder="1" applyAlignment="1">
      <alignment vertical="top" wrapText="1"/>
    </xf>
    <xf numFmtId="0" fontId="12" fillId="2" borderId="4" xfId="0" applyFont="1" applyFill="1" applyBorder="1" applyAlignment="1">
      <alignment vertical="top" wrapText="1"/>
    </xf>
    <xf numFmtId="0" fontId="11" fillId="2" borderId="4" xfId="0" applyFont="1" applyFill="1" applyBorder="1" applyAlignment="1">
      <alignment horizontal="center" vertical="top" wrapText="1"/>
    </xf>
    <xf numFmtId="2" fontId="11" fillId="2" borderId="17" xfId="0" applyNumberFormat="1" applyFont="1" applyFill="1" applyBorder="1" applyAlignment="1">
      <alignment horizontal="center" vertical="top" wrapText="1"/>
    </xf>
    <xf numFmtId="0" fontId="13" fillId="2" borderId="4" xfId="0" applyFont="1" applyFill="1" applyBorder="1" applyAlignment="1">
      <alignment horizontal="center" vertical="top" wrapText="1"/>
    </xf>
    <xf numFmtId="0" fontId="15" fillId="2" borderId="4" xfId="0" applyFont="1" applyFill="1" applyBorder="1" applyAlignment="1">
      <alignment vertical="top" wrapText="1"/>
    </xf>
    <xf numFmtId="4" fontId="5" fillId="2" borderId="4" xfId="0" applyNumberFormat="1" applyFont="1" applyFill="1" applyBorder="1" applyAlignment="1">
      <alignment horizontal="center" vertical="top" wrapText="1"/>
    </xf>
    <xf numFmtId="0" fontId="5" fillId="2" borderId="4" xfId="0" applyFont="1" applyFill="1" applyBorder="1" applyAlignment="1">
      <alignment vertical="top"/>
    </xf>
    <xf numFmtId="0" fontId="0" fillId="2" borderId="4" xfId="0" applyFill="1" applyBorder="1" applyAlignment="1">
      <alignment horizontal="center"/>
    </xf>
    <xf numFmtId="0" fontId="15" fillId="2" borderId="4" xfId="0" applyFont="1" applyFill="1" applyBorder="1" applyAlignment="1">
      <alignment vertical="top"/>
    </xf>
    <xf numFmtId="0" fontId="3" fillId="0" borderId="4" xfId="0" applyFont="1" applyBorder="1"/>
    <xf numFmtId="4" fontId="5" fillId="2" borderId="4" xfId="0" applyNumberFormat="1" applyFont="1" applyFill="1" applyBorder="1" applyAlignment="1">
      <alignment vertical="top" wrapText="1"/>
    </xf>
    <xf numFmtId="4" fontId="5" fillId="2" borderId="14" xfId="0" applyNumberFormat="1" applyFont="1" applyFill="1" applyBorder="1" applyAlignment="1">
      <alignment horizontal="center" vertical="top" wrapText="1"/>
    </xf>
    <xf numFmtId="4" fontId="0" fillId="0" borderId="0" xfId="0" applyNumberFormat="1"/>
    <xf numFmtId="0" fontId="18" fillId="2" borderId="4" xfId="0" applyFont="1" applyFill="1" applyBorder="1" applyAlignment="1">
      <alignment vertical="top" wrapText="1"/>
    </xf>
    <xf numFmtId="0" fontId="18" fillId="2" borderId="4" xfId="0" applyFont="1" applyFill="1" applyBorder="1" applyAlignment="1">
      <alignment horizontal="center" vertical="center" wrapText="1"/>
    </xf>
    <xf numFmtId="164" fontId="18" fillId="2" borderId="4" xfId="0" applyNumberFormat="1" applyFont="1" applyFill="1" applyBorder="1" applyAlignment="1">
      <alignment vertical="center" wrapText="1"/>
    </xf>
    <xf numFmtId="0" fontId="18" fillId="2" borderId="4" xfId="0" applyFont="1" applyFill="1" applyBorder="1" applyAlignment="1">
      <alignment horizontal="left" vertical="top" wrapText="1"/>
    </xf>
    <xf numFmtId="164" fontId="3" fillId="2" borderId="4" xfId="0" applyNumberFormat="1" applyFont="1" applyFill="1" applyBorder="1" applyAlignment="1">
      <alignment wrapText="1"/>
    </xf>
    <xf numFmtId="0" fontId="3" fillId="2" borderId="4" xfId="0" applyFont="1" applyFill="1" applyBorder="1" applyAlignment="1"/>
    <xf numFmtId="0" fontId="3" fillId="2" borderId="8" xfId="0" applyFont="1" applyFill="1" applyBorder="1" applyAlignment="1">
      <alignment vertical="top" wrapText="1"/>
    </xf>
    <xf numFmtId="0" fontId="3" fillId="2" borderId="11" xfId="0" applyFont="1" applyFill="1" applyBorder="1" applyAlignment="1">
      <alignment vertical="top"/>
    </xf>
    <xf numFmtId="0" fontId="3" fillId="2" borderId="9" xfId="0" applyFont="1" applyFill="1" applyBorder="1" applyAlignment="1">
      <alignment vertical="top"/>
    </xf>
    <xf numFmtId="0" fontId="3" fillId="2" borderId="11" xfId="0" applyFont="1" applyFill="1" applyBorder="1" applyAlignment="1">
      <alignment vertical="top" wrapText="1"/>
    </xf>
    <xf numFmtId="0" fontId="3" fillId="2" borderId="9" xfId="0" applyFont="1" applyFill="1" applyBorder="1" applyAlignment="1">
      <alignment vertical="top" wrapText="1"/>
    </xf>
    <xf numFmtId="164" fontId="18" fillId="2" borderId="8" xfId="0" applyNumberFormat="1" applyFont="1" applyFill="1" applyBorder="1" applyAlignment="1">
      <alignment vertical="center" wrapText="1"/>
    </xf>
    <xf numFmtId="164" fontId="18" fillId="2" borderId="11" xfId="0" applyNumberFormat="1" applyFont="1" applyFill="1" applyBorder="1" applyAlignment="1">
      <alignment vertical="center" wrapText="1"/>
    </xf>
    <xf numFmtId="164" fontId="18" fillId="2" borderId="9" xfId="0" applyNumberFormat="1" applyFont="1" applyFill="1" applyBorder="1" applyAlignment="1">
      <alignment vertical="center" wrapText="1"/>
    </xf>
    <xf numFmtId="0" fontId="3" fillId="2" borderId="8"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9" xfId="0" applyFont="1" applyFill="1" applyBorder="1" applyAlignment="1">
      <alignment horizontal="left" vertical="top" wrapText="1"/>
    </xf>
    <xf numFmtId="164" fontId="18" fillId="2" borderId="4" xfId="0" applyNumberFormat="1" applyFont="1" applyFill="1" applyBorder="1" applyAlignment="1">
      <alignment vertical="center" wrapText="1"/>
    </xf>
    <xf numFmtId="0" fontId="18" fillId="2" borderId="8" xfId="0" applyFont="1" applyFill="1" applyBorder="1" applyAlignment="1">
      <alignment horizontal="left" vertical="top" wrapText="1"/>
    </xf>
    <xf numFmtId="0" fontId="18" fillId="2" borderId="11" xfId="0" applyFont="1" applyFill="1" applyBorder="1" applyAlignment="1">
      <alignment horizontal="left" vertical="top" wrapText="1"/>
    </xf>
    <xf numFmtId="0" fontId="18" fillId="2" borderId="9" xfId="0" applyFont="1" applyFill="1" applyBorder="1" applyAlignment="1">
      <alignment horizontal="left" vertical="top" wrapText="1"/>
    </xf>
    <xf numFmtId="0" fontId="3" fillId="2" borderId="4" xfId="0" applyFont="1" applyFill="1" applyBorder="1" applyAlignment="1">
      <alignment horizontal="left" vertical="top"/>
    </xf>
    <xf numFmtId="49" fontId="3" fillId="2" borderId="4" xfId="0" applyNumberFormat="1" applyFont="1" applyFill="1" applyBorder="1" applyAlignment="1">
      <alignment horizontal="center" vertical="top" wrapText="1"/>
    </xf>
    <xf numFmtId="0" fontId="3" fillId="2" borderId="4" xfId="0" applyFont="1" applyFill="1" applyBorder="1" applyAlignment="1">
      <alignment horizontal="center" vertical="top" wrapText="1"/>
    </xf>
    <xf numFmtId="0" fontId="5" fillId="2" borderId="4" xfId="0" applyFont="1" applyFill="1" applyBorder="1" applyAlignment="1">
      <alignment horizontal="center" vertical="center" wrapText="1"/>
    </xf>
    <xf numFmtId="0" fontId="0" fillId="2" borderId="4" xfId="0" applyFill="1" applyBorder="1" applyAlignment="1">
      <alignment horizontal="center" vertical="center" wrapText="1"/>
    </xf>
    <xf numFmtId="0" fontId="3" fillId="2" borderId="4" xfId="0" applyFont="1" applyFill="1" applyBorder="1" applyAlignment="1">
      <alignment horizontal="center" vertical="center"/>
    </xf>
    <xf numFmtId="164" fontId="3" fillId="2" borderId="4" xfId="0" applyNumberFormat="1" applyFont="1" applyFill="1" applyBorder="1" applyAlignment="1">
      <alignment vertical="center" wrapText="1"/>
    </xf>
    <xf numFmtId="0" fontId="3" fillId="2" borderId="1"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4" xfId="0" applyFont="1" applyFill="1" applyBorder="1" applyAlignment="1">
      <alignment vertical="top" wrapText="1"/>
    </xf>
    <xf numFmtId="0" fontId="3" fillId="2" borderId="4" xfId="0" applyFont="1" applyFill="1" applyBorder="1" applyAlignment="1">
      <alignment horizontal="center" vertical="center" wrapText="1"/>
    </xf>
    <xf numFmtId="0" fontId="18" fillId="2" borderId="4" xfId="0" applyFont="1" applyFill="1" applyBorder="1" applyAlignment="1">
      <alignment horizontal="center" vertical="center" wrapText="1"/>
    </xf>
    <xf numFmtId="49" fontId="3" fillId="2" borderId="4" xfId="0" applyNumberFormat="1" applyFont="1" applyFill="1" applyBorder="1" applyAlignment="1">
      <alignment vertical="top" wrapText="1"/>
    </xf>
    <xf numFmtId="0" fontId="18" fillId="2" borderId="4" xfId="0" applyFont="1" applyFill="1" applyBorder="1" applyAlignment="1">
      <alignment vertical="top" wrapText="1"/>
    </xf>
    <xf numFmtId="0" fontId="17" fillId="2" borderId="4" xfId="0" applyFont="1" applyFill="1" applyBorder="1" applyAlignment="1">
      <alignment vertical="center" wrapText="1"/>
    </xf>
    <xf numFmtId="0" fontId="3" fillId="2" borderId="4" xfId="0" applyFont="1" applyFill="1" applyBorder="1" applyAlignment="1">
      <alignment horizontal="center" wrapText="1"/>
    </xf>
    <xf numFmtId="0" fontId="0" fillId="2" borderId="4" xfId="0" applyFill="1" applyBorder="1" applyAlignment="1">
      <alignment vertical="top" wrapText="1"/>
    </xf>
    <xf numFmtId="0" fontId="5" fillId="2" borderId="4" xfId="0" applyFont="1" applyFill="1" applyBorder="1" applyAlignment="1">
      <alignment horizontal="center" vertical="top" wrapText="1"/>
    </xf>
    <xf numFmtId="2" fontId="5" fillId="2" borderId="4" xfId="0" applyNumberFormat="1" applyFont="1" applyFill="1" applyBorder="1" applyAlignment="1">
      <alignment horizontal="center" vertical="top" wrapText="1"/>
    </xf>
    <xf numFmtId="4" fontId="5" fillId="2" borderId="8" xfId="0" applyNumberFormat="1" applyFont="1" applyFill="1" applyBorder="1" applyAlignment="1">
      <alignment horizontal="center" vertical="center" wrapText="1"/>
    </xf>
    <xf numFmtId="4" fontId="5" fillId="2" borderId="9" xfId="0" applyNumberFormat="1" applyFont="1" applyFill="1" applyBorder="1" applyAlignment="1">
      <alignment horizontal="center" vertical="center" wrapText="1"/>
    </xf>
    <xf numFmtId="49" fontId="5" fillId="2" borderId="3" xfId="0" applyNumberFormat="1" applyFont="1" applyFill="1" applyBorder="1" applyAlignment="1">
      <alignment vertical="top" wrapText="1"/>
    </xf>
    <xf numFmtId="0" fontId="4" fillId="2" borderId="4" xfId="0" applyFont="1" applyFill="1" applyBorder="1" applyAlignment="1">
      <alignment vertical="top" wrapText="1"/>
    </xf>
    <xf numFmtId="49" fontId="5" fillId="2" borderId="4" xfId="0" applyNumberFormat="1" applyFont="1" applyFill="1" applyBorder="1" applyAlignment="1">
      <alignment horizontal="center" vertical="center" wrapText="1"/>
    </xf>
    <xf numFmtId="0" fontId="16" fillId="0" borderId="3" xfId="0" applyFont="1" applyBorder="1" applyAlignment="1">
      <alignment horizontal="center" vertical="top" wrapText="1"/>
    </xf>
    <xf numFmtId="0" fontId="16" fillId="0" borderId="0" xfId="0" applyFont="1" applyBorder="1" applyAlignment="1">
      <alignment horizontal="center" vertical="top" wrapText="1"/>
    </xf>
    <xf numFmtId="0" fontId="4" fillId="0" borderId="4" xfId="0" applyFont="1" applyBorder="1" applyAlignment="1">
      <alignment vertical="top" wrapText="1"/>
    </xf>
    <xf numFmtId="49" fontId="5" fillId="2" borderId="4" xfId="0" applyNumberFormat="1" applyFont="1" applyFill="1" applyBorder="1" applyAlignment="1">
      <alignment vertical="top" wrapText="1"/>
    </xf>
    <xf numFmtId="4" fontId="5" fillId="2" borderId="4" xfId="0" applyNumberFormat="1" applyFont="1" applyFill="1" applyBorder="1" applyAlignment="1">
      <alignment horizontal="center" vertical="top" wrapText="1"/>
    </xf>
    <xf numFmtId="4" fontId="11" fillId="2" borderId="17" xfId="0" applyNumberFormat="1" applyFont="1" applyFill="1" applyBorder="1" applyAlignment="1">
      <alignment horizontal="center" vertical="top" wrapText="1"/>
    </xf>
    <xf numFmtId="2" fontId="5" fillId="2" borderId="17" xfId="0" applyNumberFormat="1" applyFont="1" applyFill="1" applyBorder="1" applyAlignment="1">
      <alignment horizontal="center" vertical="top" wrapText="1"/>
    </xf>
    <xf numFmtId="0" fontId="5" fillId="2" borderId="8"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9" xfId="0" applyFont="1" applyFill="1" applyBorder="1" applyAlignment="1">
      <alignment horizontal="center" vertical="top" wrapText="1"/>
    </xf>
    <xf numFmtId="4" fontId="0" fillId="2" borderId="4" xfId="0" applyNumberFormat="1" applyFill="1" applyBorder="1" applyAlignment="1">
      <alignment horizontal="center" vertical="center" wrapText="1"/>
    </xf>
    <xf numFmtId="49" fontId="5" fillId="2" borderId="5" xfId="0" applyNumberFormat="1" applyFont="1" applyFill="1" applyBorder="1" applyAlignment="1">
      <alignment vertical="top" wrapText="1"/>
    </xf>
    <xf numFmtId="0" fontId="0" fillId="2" borderId="4" xfId="0" applyFill="1" applyBorder="1" applyAlignment="1">
      <alignment horizontal="center" vertical="top" wrapText="1"/>
    </xf>
    <xf numFmtId="0" fontId="12" fillId="2" borderId="4" xfId="0" applyFont="1" applyFill="1" applyBorder="1" applyAlignment="1">
      <alignment horizontal="center" vertical="top" wrapText="1"/>
    </xf>
    <xf numFmtId="0" fontId="5" fillId="2" borderId="8"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8" xfId="0" applyFont="1" applyFill="1" applyBorder="1" applyAlignment="1">
      <alignment horizontal="left" wrapText="1"/>
    </xf>
    <xf numFmtId="0" fontId="5" fillId="2" borderId="9" xfId="0" applyFont="1" applyFill="1" applyBorder="1" applyAlignment="1">
      <alignment horizontal="left" wrapText="1"/>
    </xf>
    <xf numFmtId="0" fontId="0" fillId="2" borderId="8" xfId="0" applyFill="1" applyBorder="1" applyAlignment="1">
      <alignment wrapText="1"/>
    </xf>
    <xf numFmtId="0" fontId="0" fillId="2" borderId="9" xfId="0" applyFill="1" applyBorder="1" applyAlignment="1">
      <alignment wrapText="1"/>
    </xf>
    <xf numFmtId="0" fontId="5" fillId="2" borderId="8" xfId="0" applyFont="1" applyFill="1" applyBorder="1" applyAlignment="1">
      <alignment vertical="top" wrapText="1"/>
    </xf>
    <xf numFmtId="0" fontId="5" fillId="2" borderId="11" xfId="0" applyFont="1" applyFill="1" applyBorder="1" applyAlignment="1">
      <alignment vertical="top" wrapText="1"/>
    </xf>
    <xf numFmtId="0" fontId="5" fillId="2" borderId="9" xfId="0" applyFont="1" applyFill="1" applyBorder="1" applyAlignment="1">
      <alignment vertical="top" wrapText="1"/>
    </xf>
    <xf numFmtId="0" fontId="4" fillId="0" borderId="7" xfId="0" applyFont="1" applyBorder="1" applyAlignment="1">
      <alignment horizontal="center" vertical="top" wrapText="1"/>
    </xf>
    <xf numFmtId="0" fontId="4" fillId="0" borderId="6" xfId="0" applyFont="1" applyBorder="1" applyAlignment="1">
      <alignment horizontal="center" vertical="top" wrapText="1"/>
    </xf>
    <xf numFmtId="0" fontId="4" fillId="0" borderId="0" xfId="0" applyFont="1" applyBorder="1" applyAlignment="1">
      <alignment horizontal="center" vertical="top" wrapText="1"/>
    </xf>
    <xf numFmtId="0" fontId="3" fillId="0" borderId="4" xfId="0" applyFont="1" applyBorder="1" applyAlignment="1">
      <alignment horizontal="center" vertical="top" wrapText="1"/>
    </xf>
    <xf numFmtId="0" fontId="3" fillId="2" borderId="14"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3" xfId="0" applyFont="1" applyFill="1" applyBorder="1" applyAlignment="1">
      <alignment horizontal="center" vertical="top" wrapText="1"/>
    </xf>
    <xf numFmtId="0" fontId="6" fillId="2" borderId="4" xfId="0" applyFont="1" applyFill="1" applyBorder="1" applyAlignment="1">
      <alignment horizontal="center" vertical="top" wrapText="1"/>
    </xf>
    <xf numFmtId="4" fontId="5" fillId="2" borderId="8" xfId="0" applyNumberFormat="1" applyFont="1" applyFill="1" applyBorder="1" applyAlignment="1">
      <alignment horizontal="center" vertical="top" wrapText="1"/>
    </xf>
    <xf numFmtId="4" fontId="5" fillId="2" borderId="11" xfId="0" applyNumberFormat="1" applyFont="1" applyFill="1" applyBorder="1" applyAlignment="1">
      <alignment horizontal="center" vertical="top" wrapText="1"/>
    </xf>
    <xf numFmtId="4" fontId="5" fillId="2" borderId="9" xfId="0" applyNumberFormat="1" applyFont="1" applyFill="1" applyBorder="1" applyAlignment="1">
      <alignment horizontal="center" vertical="top" wrapText="1"/>
    </xf>
    <xf numFmtId="4" fontId="5" fillId="2" borderId="17" xfId="0" applyNumberFormat="1" applyFont="1" applyFill="1" applyBorder="1" applyAlignment="1">
      <alignment horizontal="center" vertical="top" wrapText="1"/>
    </xf>
    <xf numFmtId="0" fontId="7" fillId="2" borderId="4" xfId="0" applyFont="1" applyFill="1" applyBorder="1" applyAlignment="1">
      <alignment horizontal="center" vertical="top" wrapText="1"/>
    </xf>
    <xf numFmtId="49" fontId="5" fillId="4" borderId="4" xfId="0" applyNumberFormat="1" applyFont="1" applyFill="1" applyBorder="1" applyAlignment="1">
      <alignment vertical="top" wrapText="1"/>
    </xf>
    <xf numFmtId="0" fontId="3" fillId="4" borderId="4" xfId="0" applyFont="1" applyFill="1" applyBorder="1" applyAlignment="1">
      <alignment horizontal="center" vertical="top" wrapText="1"/>
    </xf>
    <xf numFmtId="0" fontId="3" fillId="4" borderId="4" xfId="0" applyFont="1" applyFill="1" applyBorder="1" applyAlignment="1">
      <alignment vertical="top" wrapText="1"/>
    </xf>
    <xf numFmtId="0" fontId="0" fillId="4" borderId="4" xfId="0" applyFill="1" applyBorder="1" applyAlignment="1">
      <alignment wrapText="1"/>
    </xf>
    <xf numFmtId="2" fontId="0" fillId="4" borderId="17" xfId="0" applyNumberFormat="1" applyFill="1" applyBorder="1" applyAlignment="1">
      <alignment wrapText="1"/>
    </xf>
    <xf numFmtId="0" fontId="0" fillId="4" borderId="4" xfId="0" applyFill="1" applyBorder="1"/>
    <xf numFmtId="4" fontId="11" fillId="5" borderId="8" xfId="0" applyNumberFormat="1" applyFont="1" applyFill="1" applyBorder="1" applyAlignment="1">
      <alignment horizontal="center" vertical="top" wrapText="1"/>
    </xf>
    <xf numFmtId="4" fontId="11" fillId="5" borderId="11" xfId="0" applyNumberFormat="1" applyFont="1" applyFill="1" applyBorder="1" applyAlignment="1">
      <alignment horizontal="center" vertical="top" wrapText="1"/>
    </xf>
    <xf numFmtId="4" fontId="11" fillId="5" borderId="9" xfId="0" applyNumberFormat="1" applyFont="1" applyFill="1" applyBorder="1" applyAlignment="1">
      <alignment horizontal="center" vertical="top" wrapText="1"/>
    </xf>
    <xf numFmtId="4" fontId="11" fillId="5" borderId="4" xfId="0" applyNumberFormat="1" applyFont="1" applyFill="1" applyBorder="1" applyAlignment="1">
      <alignment horizontal="center" vertical="top"/>
    </xf>
  </cellXfs>
  <cellStyles count="1">
    <cellStyle name="Обычный" xfId="0" builtinId="0"/>
  </cellStyles>
  <dxfs count="0"/>
  <tableStyles count="0" defaultTableStyle="TableStyleMedium9" defaultPivotStyle="PivotStyleLight16"/>
  <colors>
    <mruColors>
      <color rgb="FF00FFFF"/>
    </mruColors>
  </colors>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46"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guid="{FEF39105-33E4-49A7-B6C0-1D80DF1ABC61}" diskRevisions="1" revisionId="93" version="46">
  <header guid="{FEF39105-33E4-49A7-B6C0-1D80DF1ABC61}" dateTime="2016-12-09T15:52:29" maxSheetId="4" userName="02-2222" r:id="rId46">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fmt sheetId="1" sqref="K86:K91">
    <dxf>
      <fill>
        <patternFill>
          <bgColor theme="9" tint="0.39997558519241921"/>
        </patternFill>
      </fill>
    </dxf>
  </rfmt>
  <rcv guid="{C863C4E6-154C-4BE8-9BD2-977BE6EDC590}" action="delete"/>
  <rdn rId="0" localSheetId="1" customView="1" name="Z_C863C4E6_154C_4BE8_9BD2_977BE6EDC590_.wvu.Rows" hidden="1" oldHidden="1">
    <formula>Лист1!$10:$12,Лист1!$32:$34,Лист1!$39:$42,Лист1!$53:$54,Лист1!$56:$56,Лист1!$66:$66,Лист1!$71:$71</formula>
    <oldFormula>Лист1!$10:$12,Лист1!$32:$34,Лист1!$39:$42,Лист1!$53:$54,Лист1!$56:$56,Лист1!$66:$66,Лист1!$71:$71</oldFormula>
  </rdn>
  <rdn rId="0" localSheetId="1" customView="1" name="Z_C863C4E6_154C_4BE8_9BD2_977BE6EDC590_.wvu.Cols" hidden="1" oldHidden="1">
    <formula>Лист1!$C:$C</formula>
    <oldFormula>Лист1!$C:$C</oldFormula>
  </rdn>
  <rcv guid="{C863C4E6-154C-4BE8-9BD2-977BE6EDC590}"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dimension ref="A1:BU110"/>
  <sheetViews>
    <sheetView tabSelected="1" topLeftCell="A3" zoomScale="80" zoomScaleNormal="80" workbookViewId="0">
      <pane ySplit="3750" topLeftCell="A86" activePane="bottomLeft"/>
      <selection pane="bottomLeft" activeCell="K86" sqref="K86:K91"/>
    </sheetView>
  </sheetViews>
  <sheetFormatPr defaultRowHeight="15"/>
  <cols>
    <col min="1" max="1" width="8.7109375" style="6"/>
    <col min="2" max="2" width="41.7109375" customWidth="1"/>
    <col min="3" max="3" width="20.7109375" hidden="1" customWidth="1"/>
    <col min="4" max="4" width="23.28515625" style="1" customWidth="1"/>
    <col min="5" max="5" width="12.7109375" customWidth="1"/>
    <col min="6" max="6" width="20.42578125" customWidth="1"/>
    <col min="7" max="7" width="20.7109375" customWidth="1"/>
    <col min="8" max="8" width="24.7109375" customWidth="1"/>
    <col min="9" max="9" width="14.7109375" customWidth="1"/>
    <col min="10" max="10" width="15.5703125" customWidth="1"/>
    <col min="11" max="11" width="18" customWidth="1"/>
    <col min="12" max="12" width="111" customWidth="1"/>
    <col min="13" max="13" width="18.5703125" customWidth="1"/>
  </cols>
  <sheetData>
    <row r="1" spans="1:13" ht="18.75">
      <c r="A1" s="15"/>
      <c r="B1" s="16"/>
      <c r="C1" s="16"/>
      <c r="D1" s="17"/>
      <c r="E1" s="16"/>
      <c r="F1" s="16"/>
      <c r="G1" s="16"/>
      <c r="H1" s="16"/>
      <c r="I1" s="16"/>
      <c r="J1" s="16"/>
      <c r="K1" s="16"/>
      <c r="L1" s="16"/>
      <c r="M1" s="16"/>
    </row>
    <row r="2" spans="1:13" ht="18.75">
      <c r="A2" s="15"/>
      <c r="B2" s="16"/>
      <c r="C2" s="16"/>
      <c r="D2" s="17"/>
      <c r="E2" s="16"/>
      <c r="F2" s="16"/>
      <c r="G2" s="16"/>
      <c r="H2" s="16"/>
      <c r="I2" s="16"/>
      <c r="J2" s="16"/>
      <c r="K2" s="16"/>
      <c r="L2" s="16"/>
      <c r="M2" s="16"/>
    </row>
    <row r="3" spans="1:13" ht="18.75">
      <c r="A3" s="15"/>
      <c r="B3" s="16"/>
      <c r="C3" s="16"/>
      <c r="D3" s="17"/>
      <c r="E3" s="16"/>
      <c r="F3" s="16"/>
      <c r="G3" s="16"/>
      <c r="H3" s="16"/>
      <c r="I3" s="16"/>
      <c r="J3" s="16"/>
      <c r="K3" s="16"/>
      <c r="L3" s="16"/>
      <c r="M3" s="16"/>
    </row>
    <row r="4" spans="1:13" ht="18.75">
      <c r="A4" s="18" t="s">
        <v>0</v>
      </c>
      <c r="B4" s="16"/>
      <c r="C4" s="16"/>
      <c r="D4" s="17"/>
      <c r="E4" s="16"/>
      <c r="F4" s="16"/>
      <c r="G4" s="16"/>
      <c r="H4" s="16"/>
      <c r="I4" s="16"/>
      <c r="J4" s="16"/>
      <c r="K4" s="16"/>
      <c r="L4" s="16"/>
      <c r="M4" s="16"/>
    </row>
    <row r="5" spans="1:13" ht="18.75">
      <c r="A5" s="19" t="s">
        <v>1</v>
      </c>
      <c r="B5" s="16"/>
      <c r="C5" s="16"/>
      <c r="D5" s="17"/>
      <c r="E5" s="16"/>
      <c r="F5" s="16"/>
      <c r="G5" s="16"/>
      <c r="H5" s="16"/>
      <c r="I5" s="16"/>
      <c r="J5" s="16"/>
      <c r="K5" s="16"/>
      <c r="L5" s="16"/>
      <c r="M5" s="16"/>
    </row>
    <row r="6" spans="1:13" ht="86.25" customHeight="1">
      <c r="A6" s="92" t="s">
        <v>2</v>
      </c>
      <c r="B6" s="93" t="s">
        <v>3</v>
      </c>
      <c r="C6" s="93"/>
      <c r="D6" s="93" t="s">
        <v>4</v>
      </c>
      <c r="E6" s="93" t="s">
        <v>5</v>
      </c>
      <c r="F6" s="93" t="s">
        <v>6</v>
      </c>
      <c r="G6" s="93"/>
      <c r="H6" s="93" t="s">
        <v>7</v>
      </c>
      <c r="I6" s="14" t="s">
        <v>8</v>
      </c>
      <c r="J6" s="14" t="s">
        <v>9</v>
      </c>
      <c r="K6" s="94" t="s">
        <v>179</v>
      </c>
      <c r="L6" s="96" t="s">
        <v>151</v>
      </c>
      <c r="M6" s="16"/>
    </row>
    <row r="7" spans="1:13" ht="45.75" customHeight="1">
      <c r="A7" s="92"/>
      <c r="B7" s="93"/>
      <c r="C7" s="93"/>
      <c r="D7" s="93"/>
      <c r="E7" s="93"/>
      <c r="F7" s="93"/>
      <c r="G7" s="93"/>
      <c r="H7" s="93"/>
      <c r="I7" s="14" t="s">
        <v>10</v>
      </c>
      <c r="J7" s="14" t="s">
        <v>10</v>
      </c>
      <c r="K7" s="95"/>
      <c r="L7" s="96"/>
      <c r="M7" s="16"/>
    </row>
    <row r="8" spans="1:13" ht="27" customHeight="1">
      <c r="A8" s="98" t="s">
        <v>11</v>
      </c>
      <c r="B8" s="99"/>
      <c r="C8" s="99"/>
      <c r="D8" s="99"/>
      <c r="E8" s="99"/>
      <c r="F8" s="99"/>
      <c r="G8" s="99"/>
      <c r="H8" s="99"/>
      <c r="I8" s="99"/>
      <c r="J8" s="99"/>
      <c r="K8" s="20"/>
      <c r="L8" s="21"/>
      <c r="M8" s="16"/>
    </row>
    <row r="9" spans="1:13" ht="354" customHeight="1">
      <c r="A9" s="92" t="s">
        <v>152</v>
      </c>
      <c r="B9" s="100" t="s">
        <v>12</v>
      </c>
      <c r="C9" s="100" t="s">
        <v>197</v>
      </c>
      <c r="D9" s="100"/>
      <c r="E9" s="100" t="s">
        <v>13</v>
      </c>
      <c r="F9" s="100" t="s">
        <v>14</v>
      </c>
      <c r="G9" s="100"/>
      <c r="H9" s="100" t="s">
        <v>15</v>
      </c>
      <c r="I9" s="101">
        <v>1.6</v>
      </c>
      <c r="J9" s="101">
        <v>231</v>
      </c>
      <c r="K9" s="97">
        <v>0</v>
      </c>
      <c r="L9" s="84" t="s">
        <v>188</v>
      </c>
      <c r="M9" s="16"/>
    </row>
    <row r="10" spans="1:13" hidden="1">
      <c r="A10" s="92"/>
      <c r="B10" s="100"/>
      <c r="C10" s="100"/>
      <c r="D10" s="100"/>
      <c r="E10" s="100"/>
      <c r="F10" s="100"/>
      <c r="G10" s="100"/>
      <c r="H10" s="100"/>
      <c r="I10" s="101"/>
      <c r="J10" s="101"/>
      <c r="K10" s="97"/>
      <c r="L10" s="85"/>
      <c r="M10" s="16"/>
    </row>
    <row r="11" spans="1:13" hidden="1">
      <c r="A11" s="92"/>
      <c r="B11" s="100"/>
      <c r="C11" s="100"/>
      <c r="D11" s="100"/>
      <c r="E11" s="100"/>
      <c r="F11" s="100"/>
      <c r="G11" s="100"/>
      <c r="H11" s="100"/>
      <c r="I11" s="101"/>
      <c r="J11" s="101"/>
      <c r="K11" s="97"/>
      <c r="L11" s="85"/>
      <c r="M11" s="16"/>
    </row>
    <row r="12" spans="1:13" hidden="1">
      <c r="A12" s="92"/>
      <c r="B12" s="100"/>
      <c r="C12" s="100"/>
      <c r="D12" s="100"/>
      <c r="E12" s="100"/>
      <c r="F12" s="100"/>
      <c r="G12" s="100"/>
      <c r="H12" s="100"/>
      <c r="I12" s="101"/>
      <c r="J12" s="101"/>
      <c r="K12" s="97"/>
      <c r="L12" s="86"/>
      <c r="M12" s="16"/>
    </row>
    <row r="13" spans="1:13" ht="252" customHeight="1">
      <c r="A13" s="103" t="s">
        <v>153</v>
      </c>
      <c r="B13" s="104" t="s">
        <v>16</v>
      </c>
      <c r="C13" s="104" t="s">
        <v>17</v>
      </c>
      <c r="D13" s="104"/>
      <c r="E13" s="104" t="s">
        <v>18</v>
      </c>
      <c r="F13" s="104" t="s">
        <v>19</v>
      </c>
      <c r="G13" s="104"/>
      <c r="H13" s="104" t="s">
        <v>20</v>
      </c>
      <c r="I13" s="102">
        <v>2</v>
      </c>
      <c r="J13" s="102" t="s">
        <v>21</v>
      </c>
      <c r="K13" s="81">
        <v>734.6</v>
      </c>
      <c r="L13" s="84" t="s">
        <v>186</v>
      </c>
      <c r="M13" s="16"/>
    </row>
    <row r="14" spans="1:13">
      <c r="A14" s="103"/>
      <c r="B14" s="104"/>
      <c r="C14" s="104"/>
      <c r="D14" s="104"/>
      <c r="E14" s="104"/>
      <c r="F14" s="104"/>
      <c r="G14" s="104"/>
      <c r="H14" s="104"/>
      <c r="I14" s="102"/>
      <c r="J14" s="102"/>
      <c r="K14" s="82"/>
      <c r="L14" s="85"/>
      <c r="M14" s="16"/>
    </row>
    <row r="15" spans="1:13">
      <c r="A15" s="103"/>
      <c r="B15" s="104"/>
      <c r="C15" s="104"/>
      <c r="D15" s="104"/>
      <c r="E15" s="104"/>
      <c r="F15" s="104"/>
      <c r="G15" s="104"/>
      <c r="H15" s="104"/>
      <c r="I15" s="102"/>
      <c r="J15" s="102"/>
      <c r="K15" s="82"/>
      <c r="L15" s="85"/>
      <c r="M15" s="16"/>
    </row>
    <row r="16" spans="1:13">
      <c r="A16" s="103"/>
      <c r="B16" s="104"/>
      <c r="C16" s="104"/>
      <c r="D16" s="104"/>
      <c r="E16" s="104"/>
      <c r="F16" s="104"/>
      <c r="G16" s="104"/>
      <c r="H16" s="104"/>
      <c r="I16" s="102"/>
      <c r="J16" s="102"/>
      <c r="K16" s="82"/>
      <c r="L16" s="85"/>
      <c r="M16" s="16"/>
    </row>
    <row r="17" spans="1:13" ht="31.5">
      <c r="A17" s="103"/>
      <c r="B17" s="104"/>
      <c r="C17" s="104"/>
      <c r="D17" s="104"/>
      <c r="E17" s="70" t="s">
        <v>18</v>
      </c>
      <c r="F17" s="104"/>
      <c r="G17" s="104"/>
      <c r="H17" s="104"/>
      <c r="I17" s="102"/>
      <c r="J17" s="102"/>
      <c r="K17" s="83"/>
      <c r="L17" s="86"/>
      <c r="M17" s="16"/>
    </row>
    <row r="18" spans="1:13" ht="165" customHeight="1">
      <c r="A18" s="103" t="s">
        <v>154</v>
      </c>
      <c r="B18" s="104" t="s">
        <v>22</v>
      </c>
      <c r="C18" s="104" t="s">
        <v>17</v>
      </c>
      <c r="D18" s="104"/>
      <c r="E18" s="70" t="s">
        <v>23</v>
      </c>
      <c r="F18" s="104" t="s">
        <v>24</v>
      </c>
      <c r="G18" s="104"/>
      <c r="H18" s="104" t="s">
        <v>25</v>
      </c>
      <c r="I18" s="102">
        <v>30</v>
      </c>
      <c r="J18" s="102">
        <v>76.3</v>
      </c>
      <c r="K18" s="87">
        <v>117.7</v>
      </c>
      <c r="L18" s="88" t="s">
        <v>180</v>
      </c>
      <c r="M18" s="16"/>
    </row>
    <row r="19" spans="1:13" ht="71.650000000000006" customHeight="1">
      <c r="A19" s="103"/>
      <c r="B19" s="104"/>
      <c r="C19" s="104"/>
      <c r="D19" s="104"/>
      <c r="E19" s="104" t="s">
        <v>23</v>
      </c>
      <c r="F19" s="104" t="s">
        <v>26</v>
      </c>
      <c r="G19" s="104"/>
      <c r="H19" s="104"/>
      <c r="I19" s="102"/>
      <c r="J19" s="105"/>
      <c r="K19" s="87"/>
      <c r="L19" s="89"/>
      <c r="M19" s="16"/>
    </row>
    <row r="20" spans="1:13">
      <c r="A20" s="103"/>
      <c r="B20" s="104"/>
      <c r="C20" s="104"/>
      <c r="D20" s="104"/>
      <c r="E20" s="104"/>
      <c r="F20" s="104"/>
      <c r="G20" s="104"/>
      <c r="H20" s="104"/>
      <c r="I20" s="102"/>
      <c r="J20" s="105"/>
      <c r="K20" s="87"/>
      <c r="L20" s="89"/>
      <c r="M20" s="16"/>
    </row>
    <row r="21" spans="1:13">
      <c r="A21" s="103"/>
      <c r="B21" s="104"/>
      <c r="C21" s="104"/>
      <c r="D21" s="104"/>
      <c r="E21" s="104"/>
      <c r="F21" s="104"/>
      <c r="G21" s="104"/>
      <c r="H21" s="104"/>
      <c r="I21" s="102"/>
      <c r="J21" s="105"/>
      <c r="K21" s="87"/>
      <c r="L21" s="89"/>
      <c r="M21" s="16"/>
    </row>
    <row r="22" spans="1:13">
      <c r="A22" s="103"/>
      <c r="B22" s="104"/>
      <c r="C22" s="104"/>
      <c r="D22" s="104"/>
      <c r="E22" s="104"/>
      <c r="F22" s="104"/>
      <c r="G22" s="104"/>
      <c r="H22" s="104"/>
      <c r="I22" s="102"/>
      <c r="J22" s="105"/>
      <c r="K22" s="87"/>
      <c r="L22" s="89"/>
      <c r="M22" s="16"/>
    </row>
    <row r="23" spans="1:13">
      <c r="A23" s="103"/>
      <c r="B23" s="104"/>
      <c r="C23" s="104"/>
      <c r="D23" s="104"/>
      <c r="E23" s="104"/>
      <c r="F23" s="104"/>
      <c r="G23" s="104"/>
      <c r="H23" s="104"/>
      <c r="I23" s="102"/>
      <c r="J23" s="105"/>
      <c r="K23" s="87"/>
      <c r="L23" s="89"/>
      <c r="M23" s="16"/>
    </row>
    <row r="24" spans="1:13">
      <c r="A24" s="103"/>
      <c r="B24" s="104"/>
      <c r="C24" s="104"/>
      <c r="D24" s="104"/>
      <c r="E24" s="104"/>
      <c r="F24" s="104"/>
      <c r="G24" s="104"/>
      <c r="H24" s="104"/>
      <c r="I24" s="102"/>
      <c r="J24" s="105"/>
      <c r="K24" s="87"/>
      <c r="L24" s="89"/>
      <c r="M24" s="16"/>
    </row>
    <row r="25" spans="1:13">
      <c r="A25" s="103"/>
      <c r="B25" s="104"/>
      <c r="C25" s="104"/>
      <c r="D25" s="104"/>
      <c r="E25" s="104"/>
      <c r="F25" s="104"/>
      <c r="G25" s="104"/>
      <c r="H25" s="104"/>
      <c r="I25" s="102"/>
      <c r="J25" s="105"/>
      <c r="K25" s="87"/>
      <c r="L25" s="89"/>
      <c r="M25" s="16"/>
    </row>
    <row r="26" spans="1:13">
      <c r="A26" s="103"/>
      <c r="B26" s="104"/>
      <c r="C26" s="104"/>
      <c r="D26" s="104"/>
      <c r="E26" s="104"/>
      <c r="F26" s="104"/>
      <c r="G26" s="104"/>
      <c r="H26" s="104"/>
      <c r="I26" s="102"/>
      <c r="J26" s="105"/>
      <c r="K26" s="87"/>
      <c r="L26" s="89"/>
      <c r="M26" s="16"/>
    </row>
    <row r="27" spans="1:13" ht="197.25" customHeight="1">
      <c r="A27" s="103"/>
      <c r="B27" s="104"/>
      <c r="C27" s="104"/>
      <c r="D27" s="104"/>
      <c r="E27" s="104"/>
      <c r="F27" s="104"/>
      <c r="G27" s="104"/>
      <c r="H27" s="104"/>
      <c r="I27" s="102"/>
      <c r="J27" s="105"/>
      <c r="K27" s="87"/>
      <c r="L27" s="90"/>
      <c r="M27" s="16"/>
    </row>
    <row r="28" spans="1:13" ht="236.25">
      <c r="A28" s="30" t="s">
        <v>155</v>
      </c>
      <c r="B28" s="70" t="s">
        <v>27</v>
      </c>
      <c r="C28" s="104" t="s">
        <v>17</v>
      </c>
      <c r="D28" s="104"/>
      <c r="E28" s="70" t="s">
        <v>28</v>
      </c>
      <c r="F28" s="104" t="s">
        <v>29</v>
      </c>
      <c r="G28" s="104"/>
      <c r="H28" s="70" t="s">
        <v>30</v>
      </c>
      <c r="I28" s="71">
        <v>50</v>
      </c>
      <c r="J28" s="71">
        <v>0.1</v>
      </c>
      <c r="K28" s="72">
        <v>0</v>
      </c>
      <c r="L28" s="73" t="s">
        <v>187</v>
      </c>
      <c r="M28" s="16"/>
    </row>
    <row r="29" spans="1:13" ht="141.75">
      <c r="A29" s="103" t="s">
        <v>156</v>
      </c>
      <c r="B29" s="100" t="s">
        <v>31</v>
      </c>
      <c r="C29" s="100" t="s">
        <v>32</v>
      </c>
      <c r="D29" s="100"/>
      <c r="E29" s="31" t="s">
        <v>196</v>
      </c>
      <c r="F29" s="100" t="s">
        <v>33</v>
      </c>
      <c r="G29" s="100"/>
      <c r="H29" s="31" t="s">
        <v>34</v>
      </c>
      <c r="I29" s="34">
        <v>100</v>
      </c>
      <c r="J29" s="34">
        <v>300</v>
      </c>
      <c r="K29" s="35">
        <v>0</v>
      </c>
      <c r="L29" s="29" t="s">
        <v>185</v>
      </c>
      <c r="M29" s="16"/>
    </row>
    <row r="30" spans="1:13" ht="409.6" customHeight="1">
      <c r="A30" s="103"/>
      <c r="B30" s="100"/>
      <c r="C30" s="100" t="s">
        <v>17</v>
      </c>
      <c r="D30" s="100"/>
      <c r="E30" s="31" t="s">
        <v>196</v>
      </c>
      <c r="F30" s="100" t="s">
        <v>33</v>
      </c>
      <c r="G30" s="100"/>
      <c r="H30" s="31" t="s">
        <v>34</v>
      </c>
      <c r="I30" s="34">
        <v>100</v>
      </c>
      <c r="J30" s="37">
        <v>8000</v>
      </c>
      <c r="K30" s="35">
        <v>1853.2</v>
      </c>
      <c r="L30" s="36" t="s">
        <v>181</v>
      </c>
      <c r="M30" s="22"/>
    </row>
    <row r="31" spans="1:13" ht="214.5" customHeight="1">
      <c r="A31" s="103" t="s">
        <v>157</v>
      </c>
      <c r="B31" s="100" t="s">
        <v>35</v>
      </c>
      <c r="C31" s="100" t="s">
        <v>36</v>
      </c>
      <c r="D31" s="100"/>
      <c r="E31" s="100" t="s">
        <v>37</v>
      </c>
      <c r="F31" s="100" t="s">
        <v>38</v>
      </c>
      <c r="G31" s="100"/>
      <c r="H31" s="100" t="s">
        <v>39</v>
      </c>
      <c r="I31" s="106">
        <v>6.1</v>
      </c>
      <c r="J31" s="106">
        <v>30</v>
      </c>
      <c r="K31" s="74">
        <v>21.3</v>
      </c>
      <c r="L31" s="91"/>
      <c r="M31" s="16"/>
    </row>
    <row r="32" spans="1:13" hidden="1">
      <c r="A32" s="103"/>
      <c r="B32" s="100"/>
      <c r="C32" s="100"/>
      <c r="D32" s="100"/>
      <c r="E32" s="100"/>
      <c r="F32" s="100"/>
      <c r="G32" s="100"/>
      <c r="H32" s="100"/>
      <c r="I32" s="106"/>
      <c r="J32" s="106"/>
      <c r="K32" s="74"/>
      <c r="L32" s="91"/>
      <c r="M32" s="16"/>
    </row>
    <row r="33" spans="1:13" hidden="1">
      <c r="A33" s="103"/>
      <c r="B33" s="100"/>
      <c r="C33" s="100"/>
      <c r="D33" s="100"/>
      <c r="E33" s="100"/>
      <c r="F33" s="100"/>
      <c r="G33" s="100"/>
      <c r="H33" s="100"/>
      <c r="I33" s="106"/>
      <c r="J33" s="106"/>
      <c r="K33" s="74"/>
      <c r="L33" s="91"/>
      <c r="M33" s="16"/>
    </row>
    <row r="34" spans="1:13" hidden="1">
      <c r="A34" s="103"/>
      <c r="B34" s="100"/>
      <c r="C34" s="100"/>
      <c r="D34" s="100"/>
      <c r="E34" s="100"/>
      <c r="F34" s="100"/>
      <c r="G34" s="100"/>
      <c r="H34" s="100"/>
      <c r="I34" s="106"/>
      <c r="J34" s="106"/>
      <c r="K34" s="74"/>
      <c r="L34" s="91"/>
      <c r="M34" s="16"/>
    </row>
    <row r="35" spans="1:13" ht="61.9" customHeight="1">
      <c r="A35" s="103"/>
      <c r="B35" s="100"/>
      <c r="C35" s="100" t="s">
        <v>40</v>
      </c>
      <c r="D35" s="100"/>
      <c r="E35" s="100" t="s">
        <v>41</v>
      </c>
      <c r="F35" s="100" t="s">
        <v>42</v>
      </c>
      <c r="G35" s="100"/>
      <c r="H35" s="31"/>
      <c r="I35" s="106">
        <v>6.5</v>
      </c>
      <c r="J35" s="106">
        <v>1.7</v>
      </c>
      <c r="K35" s="74">
        <v>1.4</v>
      </c>
      <c r="L35" s="84" t="s">
        <v>184</v>
      </c>
      <c r="M35" s="16"/>
    </row>
    <row r="36" spans="1:13" ht="47.25">
      <c r="A36" s="103"/>
      <c r="B36" s="100"/>
      <c r="C36" s="100"/>
      <c r="D36" s="100"/>
      <c r="E36" s="100"/>
      <c r="F36" s="100"/>
      <c r="G36" s="100"/>
      <c r="H36" s="31" t="s">
        <v>43</v>
      </c>
      <c r="I36" s="106"/>
      <c r="J36" s="106"/>
      <c r="K36" s="74"/>
      <c r="L36" s="86"/>
      <c r="M36" s="16"/>
    </row>
    <row r="37" spans="1:13" ht="112.5" customHeight="1">
      <c r="A37" s="30" t="s">
        <v>158</v>
      </c>
      <c r="B37" s="31" t="s">
        <v>44</v>
      </c>
      <c r="C37" s="100" t="s">
        <v>17</v>
      </c>
      <c r="D37" s="100"/>
      <c r="E37" s="31" t="s">
        <v>28</v>
      </c>
      <c r="F37" s="100" t="s">
        <v>45</v>
      </c>
      <c r="G37" s="100"/>
      <c r="H37" s="31" t="s">
        <v>46</v>
      </c>
      <c r="I37" s="38">
        <v>27</v>
      </c>
      <c r="J37" s="38" t="s">
        <v>47</v>
      </c>
      <c r="K37" s="28">
        <v>7929</v>
      </c>
      <c r="L37" s="29" t="s">
        <v>182</v>
      </c>
      <c r="M37" s="16"/>
    </row>
    <row r="38" spans="1:13" ht="134.25" customHeight="1">
      <c r="A38" s="103" t="s">
        <v>159</v>
      </c>
      <c r="B38" s="100" t="s">
        <v>48</v>
      </c>
      <c r="C38" s="100" t="s">
        <v>197</v>
      </c>
      <c r="D38" s="100"/>
      <c r="E38" s="100" t="s">
        <v>41</v>
      </c>
      <c r="F38" s="100" t="s">
        <v>49</v>
      </c>
      <c r="G38" s="100"/>
      <c r="H38" s="100" t="s">
        <v>50</v>
      </c>
      <c r="I38" s="106">
        <v>190</v>
      </c>
      <c r="J38" s="106">
        <v>2035.8</v>
      </c>
      <c r="K38" s="74">
        <v>2032</v>
      </c>
      <c r="L38" s="84" t="s">
        <v>173</v>
      </c>
      <c r="M38" s="16"/>
    </row>
    <row r="39" spans="1:13" hidden="1">
      <c r="A39" s="103"/>
      <c r="B39" s="100"/>
      <c r="C39" s="100"/>
      <c r="D39" s="100"/>
      <c r="E39" s="100"/>
      <c r="F39" s="100"/>
      <c r="G39" s="100"/>
      <c r="H39" s="100"/>
      <c r="I39" s="106"/>
      <c r="J39" s="106"/>
      <c r="K39" s="74"/>
      <c r="L39" s="85"/>
      <c r="M39" s="16"/>
    </row>
    <row r="40" spans="1:13" hidden="1">
      <c r="A40" s="103"/>
      <c r="B40" s="100"/>
      <c r="C40" s="100"/>
      <c r="D40" s="100"/>
      <c r="E40" s="100"/>
      <c r="F40" s="100"/>
      <c r="G40" s="100"/>
      <c r="H40" s="100"/>
      <c r="I40" s="106"/>
      <c r="J40" s="106"/>
      <c r="K40" s="74"/>
      <c r="L40" s="85"/>
      <c r="M40" s="16"/>
    </row>
    <row r="41" spans="1:13" hidden="1">
      <c r="A41" s="103"/>
      <c r="B41" s="100"/>
      <c r="C41" s="100"/>
      <c r="D41" s="100"/>
      <c r="E41" s="100"/>
      <c r="F41" s="100"/>
      <c r="G41" s="100"/>
      <c r="H41" s="100"/>
      <c r="I41" s="106"/>
      <c r="J41" s="106"/>
      <c r="K41" s="74"/>
      <c r="L41" s="85"/>
      <c r="M41" s="16"/>
    </row>
    <row r="42" spans="1:13" hidden="1">
      <c r="A42" s="103"/>
      <c r="B42" s="100"/>
      <c r="C42" s="100"/>
      <c r="D42" s="100"/>
      <c r="E42" s="100"/>
      <c r="F42" s="100"/>
      <c r="G42" s="100"/>
      <c r="H42" s="100"/>
      <c r="I42" s="106"/>
      <c r="J42" s="106"/>
      <c r="K42" s="74"/>
      <c r="L42" s="86"/>
      <c r="M42" s="16"/>
    </row>
    <row r="43" spans="1:13" ht="94.5">
      <c r="A43" s="30" t="s">
        <v>160</v>
      </c>
      <c r="B43" s="31" t="s">
        <v>190</v>
      </c>
      <c r="C43" s="100" t="s">
        <v>36</v>
      </c>
      <c r="D43" s="100"/>
      <c r="E43" s="31" t="s">
        <v>51</v>
      </c>
      <c r="F43" s="107"/>
      <c r="G43" s="107"/>
      <c r="H43" s="31" t="s">
        <v>52</v>
      </c>
      <c r="I43" s="39"/>
      <c r="J43" s="34" t="s">
        <v>53</v>
      </c>
      <c r="K43" s="35">
        <v>0</v>
      </c>
      <c r="L43" s="36" t="s">
        <v>183</v>
      </c>
      <c r="M43" s="16"/>
    </row>
    <row r="44" spans="1:13">
      <c r="A44" s="100" t="s">
        <v>54</v>
      </c>
      <c r="B44" s="100"/>
      <c r="C44" s="100"/>
      <c r="D44" s="100"/>
      <c r="E44" s="100"/>
      <c r="F44" s="100"/>
      <c r="G44" s="100"/>
      <c r="H44" s="100"/>
      <c r="I44" s="100"/>
      <c r="J44" s="100"/>
      <c r="K44" s="74"/>
      <c r="L44" s="75"/>
      <c r="M44" s="16"/>
    </row>
    <row r="45" spans="1:13">
      <c r="A45" s="100"/>
      <c r="B45" s="100"/>
      <c r="C45" s="100"/>
      <c r="D45" s="100"/>
      <c r="E45" s="100"/>
      <c r="F45" s="100"/>
      <c r="G45" s="100"/>
      <c r="H45" s="100"/>
      <c r="I45" s="100"/>
      <c r="J45" s="100"/>
      <c r="K45" s="74"/>
      <c r="L45" s="75"/>
      <c r="M45" s="16"/>
    </row>
    <row r="46" spans="1:13" ht="251.25" customHeight="1">
      <c r="A46" s="103" t="s">
        <v>161</v>
      </c>
      <c r="B46" s="100" t="s">
        <v>55</v>
      </c>
      <c r="C46" s="100"/>
      <c r="D46" s="100" t="s">
        <v>56</v>
      </c>
      <c r="E46" s="100" t="s">
        <v>41</v>
      </c>
      <c r="F46" s="100" t="s">
        <v>57</v>
      </c>
      <c r="G46" s="100" t="s">
        <v>58</v>
      </c>
      <c r="H46" s="100"/>
      <c r="I46" s="100"/>
      <c r="J46" s="100"/>
      <c r="K46" s="74"/>
      <c r="L46" s="76"/>
      <c r="M46" s="16"/>
    </row>
    <row r="47" spans="1:13">
      <c r="A47" s="103"/>
      <c r="B47" s="100"/>
      <c r="C47" s="100"/>
      <c r="D47" s="100"/>
      <c r="E47" s="100"/>
      <c r="F47" s="100"/>
      <c r="G47" s="100"/>
      <c r="H47" s="100"/>
      <c r="I47" s="100"/>
      <c r="J47" s="100"/>
      <c r="K47" s="74"/>
      <c r="L47" s="77"/>
      <c r="M47" s="16"/>
    </row>
    <row r="48" spans="1:13">
      <c r="A48" s="103"/>
      <c r="B48" s="100"/>
      <c r="C48" s="100"/>
      <c r="D48" s="100"/>
      <c r="E48" s="100"/>
      <c r="F48" s="100"/>
      <c r="G48" s="100"/>
      <c r="H48" s="100"/>
      <c r="I48" s="100"/>
      <c r="J48" s="100"/>
      <c r="K48" s="74"/>
      <c r="L48" s="78"/>
      <c r="M48" s="16"/>
    </row>
    <row r="49" spans="1:13" ht="219.75" customHeight="1">
      <c r="A49" s="103" t="s">
        <v>162</v>
      </c>
      <c r="B49" s="100" t="s">
        <v>59</v>
      </c>
      <c r="C49" s="100"/>
      <c r="D49" s="100" t="s">
        <v>56</v>
      </c>
      <c r="E49" s="100" t="s">
        <v>60</v>
      </c>
      <c r="F49" s="100" t="s">
        <v>61</v>
      </c>
      <c r="G49" s="100" t="s">
        <v>62</v>
      </c>
      <c r="H49" s="100"/>
      <c r="I49" s="100"/>
      <c r="J49" s="100"/>
      <c r="K49" s="74"/>
      <c r="L49" s="76" t="s">
        <v>189</v>
      </c>
      <c r="M49" s="16"/>
    </row>
    <row r="50" spans="1:13">
      <c r="A50" s="103"/>
      <c r="B50" s="100"/>
      <c r="C50" s="100"/>
      <c r="D50" s="100"/>
      <c r="E50" s="100"/>
      <c r="F50" s="100"/>
      <c r="G50" s="100"/>
      <c r="H50" s="100"/>
      <c r="I50" s="100"/>
      <c r="J50" s="100"/>
      <c r="K50" s="74"/>
      <c r="L50" s="79"/>
      <c r="M50" s="16"/>
    </row>
    <row r="51" spans="1:13">
      <c r="A51" s="103"/>
      <c r="B51" s="100"/>
      <c r="C51" s="100"/>
      <c r="D51" s="100"/>
      <c r="E51" s="100"/>
      <c r="F51" s="100"/>
      <c r="G51" s="100"/>
      <c r="H51" s="100"/>
      <c r="I51" s="100"/>
      <c r="J51" s="100"/>
      <c r="K51" s="74"/>
      <c r="L51" s="80"/>
      <c r="M51" s="16"/>
    </row>
    <row r="52" spans="1:13" ht="198" customHeight="1">
      <c r="A52" s="103" t="s">
        <v>163</v>
      </c>
      <c r="B52" s="100" t="s">
        <v>63</v>
      </c>
      <c r="C52" s="100"/>
      <c r="D52" s="100" t="s">
        <v>197</v>
      </c>
      <c r="E52" s="100" t="s">
        <v>28</v>
      </c>
      <c r="F52" s="100" t="s">
        <v>64</v>
      </c>
      <c r="G52" s="100" t="s">
        <v>65</v>
      </c>
      <c r="H52" s="100"/>
      <c r="I52" s="100"/>
      <c r="J52" s="100"/>
      <c r="K52" s="74"/>
      <c r="L52" s="76" t="s">
        <v>178</v>
      </c>
      <c r="M52" s="16"/>
    </row>
    <row r="53" spans="1:13" ht="4.5" hidden="1" customHeight="1">
      <c r="A53" s="103"/>
      <c r="B53" s="100"/>
      <c r="C53" s="100"/>
      <c r="D53" s="100"/>
      <c r="E53" s="100"/>
      <c r="F53" s="100"/>
      <c r="G53" s="100"/>
      <c r="H53" s="100"/>
      <c r="I53" s="100"/>
      <c r="J53" s="100"/>
      <c r="K53" s="74"/>
      <c r="L53" s="79"/>
      <c r="M53" s="16"/>
    </row>
    <row r="54" spans="1:13" hidden="1">
      <c r="A54" s="103"/>
      <c r="B54" s="100"/>
      <c r="C54" s="100"/>
      <c r="D54" s="100"/>
      <c r="E54" s="100"/>
      <c r="F54" s="100"/>
      <c r="G54" s="100"/>
      <c r="H54" s="100"/>
      <c r="I54" s="100"/>
      <c r="J54" s="100"/>
      <c r="K54" s="74"/>
      <c r="L54" s="80"/>
      <c r="M54" s="16"/>
    </row>
    <row r="55" spans="1:13" ht="186.75" customHeight="1">
      <c r="A55" s="103" t="s">
        <v>164</v>
      </c>
      <c r="B55" s="100" t="s">
        <v>66</v>
      </c>
      <c r="C55" s="100"/>
      <c r="D55" s="100" t="s">
        <v>17</v>
      </c>
      <c r="E55" s="100" t="s">
        <v>28</v>
      </c>
      <c r="F55" s="100" t="s">
        <v>29</v>
      </c>
      <c r="G55" s="100"/>
      <c r="H55" s="100"/>
      <c r="I55" s="100"/>
      <c r="J55" s="100"/>
      <c r="K55" s="74"/>
      <c r="L55" s="75"/>
      <c r="M55" s="16"/>
    </row>
    <row r="56" spans="1:13" hidden="1">
      <c r="A56" s="103"/>
      <c r="B56" s="100"/>
      <c r="C56" s="100"/>
      <c r="D56" s="100"/>
      <c r="E56" s="100"/>
      <c r="F56" s="100"/>
      <c r="G56" s="100"/>
      <c r="H56" s="100"/>
      <c r="I56" s="100"/>
      <c r="J56" s="100"/>
      <c r="K56" s="74"/>
      <c r="L56" s="75"/>
      <c r="M56" s="16"/>
    </row>
    <row r="57" spans="1:13" ht="102.75" customHeight="1">
      <c r="A57" s="103"/>
      <c r="B57" s="100"/>
      <c r="C57" s="100"/>
      <c r="D57" s="31" t="s">
        <v>67</v>
      </c>
      <c r="E57" s="100"/>
      <c r="F57" s="100"/>
      <c r="G57" s="100"/>
      <c r="H57" s="100"/>
      <c r="I57" s="100"/>
      <c r="J57" s="100"/>
      <c r="K57" s="74"/>
      <c r="L57" s="75"/>
      <c r="M57" s="16"/>
    </row>
    <row r="58" spans="1:13" ht="31.15" customHeight="1">
      <c r="A58" s="113"/>
      <c r="B58" s="113"/>
      <c r="C58" s="113"/>
      <c r="D58" s="113"/>
      <c r="E58" s="113"/>
      <c r="F58" s="113"/>
      <c r="G58" s="113"/>
      <c r="H58" s="113"/>
      <c r="I58" s="113"/>
      <c r="J58" s="32">
        <v>22041</v>
      </c>
      <c r="K58" s="23">
        <f>K9+K13+K18+K28+K29+K30+K31+K35+K37+K38+K43</f>
        <v>12689.2</v>
      </c>
      <c r="L58" s="24"/>
      <c r="M58" s="16"/>
    </row>
    <row r="59" spans="1:13">
      <c r="A59" s="3"/>
      <c r="B59" s="1"/>
      <c r="C59" s="1"/>
      <c r="E59" s="1"/>
      <c r="F59" s="1"/>
      <c r="G59" s="1"/>
      <c r="H59" s="1"/>
      <c r="I59" s="1"/>
      <c r="J59" s="1"/>
      <c r="K59" s="1"/>
    </row>
    <row r="60" spans="1:13" ht="15.75">
      <c r="A60" s="4"/>
    </row>
    <row r="61" spans="1:13" ht="27.6" customHeight="1">
      <c r="A61" s="115" t="s">
        <v>150</v>
      </c>
      <c r="B61" s="116"/>
      <c r="C61" s="116"/>
      <c r="D61" s="116"/>
      <c r="E61" s="116"/>
      <c r="F61" s="116"/>
      <c r="G61" s="116"/>
      <c r="H61" s="116"/>
      <c r="I61" s="116"/>
      <c r="J61" s="116"/>
      <c r="K61" s="116"/>
    </row>
    <row r="62" spans="1:13" ht="53.25" customHeight="1">
      <c r="A62" s="114" t="s">
        <v>130</v>
      </c>
      <c r="B62" s="101" t="s">
        <v>68</v>
      </c>
      <c r="C62" s="101"/>
      <c r="D62" s="94" t="s">
        <v>40</v>
      </c>
      <c r="E62" s="101" t="s">
        <v>69</v>
      </c>
      <c r="F62" s="94" t="s">
        <v>70</v>
      </c>
      <c r="G62" s="94"/>
      <c r="H62" s="101" t="s">
        <v>71</v>
      </c>
      <c r="I62" s="94">
        <v>1.5</v>
      </c>
      <c r="J62" s="110">
        <v>5000</v>
      </c>
      <c r="K62" s="125">
        <v>3395</v>
      </c>
      <c r="L62" s="132" t="s">
        <v>198</v>
      </c>
      <c r="M62" s="25"/>
    </row>
    <row r="63" spans="1:13" ht="125.25" customHeight="1">
      <c r="A63" s="114"/>
      <c r="B63" s="101"/>
      <c r="C63" s="101"/>
      <c r="D63" s="94"/>
      <c r="E63" s="101"/>
      <c r="F63" s="94"/>
      <c r="G63" s="94"/>
      <c r="H63" s="101"/>
      <c r="I63" s="94"/>
      <c r="J63" s="111"/>
      <c r="K63" s="125"/>
      <c r="L63" s="133"/>
      <c r="M63" s="25"/>
    </row>
    <row r="64" spans="1:13" ht="166.5" customHeight="1">
      <c r="A64" s="43" t="s">
        <v>131</v>
      </c>
      <c r="B64" s="93" t="s">
        <v>72</v>
      </c>
      <c r="C64" s="93"/>
      <c r="D64" s="40" t="s">
        <v>40</v>
      </c>
      <c r="E64" s="44" t="s">
        <v>10</v>
      </c>
      <c r="F64" s="93" t="s">
        <v>73</v>
      </c>
      <c r="G64" s="93"/>
      <c r="H64" s="40" t="s">
        <v>74</v>
      </c>
      <c r="I64" s="45">
        <v>1.3</v>
      </c>
      <c r="J64" s="46">
        <v>856.8</v>
      </c>
      <c r="K64" s="47">
        <v>532.4</v>
      </c>
      <c r="L64" s="48" t="s">
        <v>199</v>
      </c>
      <c r="M64" s="25"/>
    </row>
    <row r="65" spans="1:13" ht="123.75" customHeight="1">
      <c r="A65" s="49" t="s">
        <v>132</v>
      </c>
      <c r="B65" s="93" t="s">
        <v>191</v>
      </c>
      <c r="C65" s="93"/>
      <c r="D65" s="40" t="s">
        <v>192</v>
      </c>
      <c r="E65" s="40" t="s">
        <v>193</v>
      </c>
      <c r="F65" s="93" t="s">
        <v>194</v>
      </c>
      <c r="G65" s="93"/>
      <c r="H65" s="40" t="s">
        <v>75</v>
      </c>
      <c r="I65" s="50">
        <v>24</v>
      </c>
      <c r="J65" s="51">
        <v>696</v>
      </c>
      <c r="K65" s="47">
        <v>435</v>
      </c>
      <c r="L65" s="48" t="s">
        <v>195</v>
      </c>
      <c r="M65" s="25"/>
    </row>
    <row r="66" spans="1:13" ht="409.6" hidden="1" customHeight="1">
      <c r="A66" s="112" t="s">
        <v>133</v>
      </c>
      <c r="B66" s="93" t="s">
        <v>76</v>
      </c>
      <c r="C66" s="93"/>
      <c r="D66" s="100" t="s">
        <v>192</v>
      </c>
      <c r="E66" s="100" t="s">
        <v>10</v>
      </c>
      <c r="F66" s="93" t="s">
        <v>165</v>
      </c>
      <c r="G66" s="93"/>
      <c r="H66" s="100" t="s">
        <v>74</v>
      </c>
      <c r="I66" s="108">
        <v>0.3</v>
      </c>
      <c r="J66" s="109">
        <v>430.9</v>
      </c>
      <c r="K66" s="52"/>
      <c r="L66" s="42"/>
      <c r="M66" s="25">
        <f t="shared" ref="M66" si="0">J66-K66</f>
        <v>430.9</v>
      </c>
    </row>
    <row r="67" spans="1:13" ht="196.5" customHeight="1">
      <c r="A67" s="112"/>
      <c r="B67" s="93"/>
      <c r="C67" s="93"/>
      <c r="D67" s="100"/>
      <c r="E67" s="100"/>
      <c r="F67" s="93"/>
      <c r="G67" s="93"/>
      <c r="H67" s="100"/>
      <c r="I67" s="108"/>
      <c r="J67" s="109"/>
      <c r="K67" s="50">
        <v>430.9</v>
      </c>
      <c r="L67" s="53" t="s">
        <v>166</v>
      </c>
      <c r="M67" s="25"/>
    </row>
    <row r="68" spans="1:13" ht="117" customHeight="1">
      <c r="A68" s="49" t="s">
        <v>134</v>
      </c>
      <c r="B68" s="93" t="s">
        <v>77</v>
      </c>
      <c r="C68" s="93"/>
      <c r="D68" s="40" t="s">
        <v>36</v>
      </c>
      <c r="E68" s="40" t="s">
        <v>10</v>
      </c>
      <c r="F68" s="93" t="s">
        <v>78</v>
      </c>
      <c r="G68" s="93"/>
      <c r="H68" s="40" t="s">
        <v>74</v>
      </c>
      <c r="I68" s="50">
        <v>0.4</v>
      </c>
      <c r="J68" s="54">
        <v>1723.6</v>
      </c>
      <c r="K68" s="55">
        <v>1723.6</v>
      </c>
      <c r="L68" s="41" t="s">
        <v>169</v>
      </c>
      <c r="M68" s="25"/>
    </row>
    <row r="69" spans="1:13" ht="162.75" customHeight="1" thickBot="1">
      <c r="A69" s="56" t="s">
        <v>135</v>
      </c>
      <c r="B69" s="93" t="s">
        <v>79</v>
      </c>
      <c r="C69" s="93"/>
      <c r="D69" s="40" t="s">
        <v>36</v>
      </c>
      <c r="E69" s="40" t="s">
        <v>10</v>
      </c>
      <c r="F69" s="93" t="s">
        <v>80</v>
      </c>
      <c r="G69" s="93"/>
      <c r="H69" s="40" t="s">
        <v>74</v>
      </c>
      <c r="I69" s="50">
        <v>0.1</v>
      </c>
      <c r="J69" s="51">
        <v>227</v>
      </c>
      <c r="K69" s="50">
        <v>227</v>
      </c>
      <c r="L69" s="41" t="s">
        <v>167</v>
      </c>
      <c r="M69" s="25"/>
    </row>
    <row r="70" spans="1:13" ht="148.9" customHeight="1" thickBot="1">
      <c r="A70" s="56" t="s">
        <v>136</v>
      </c>
      <c r="B70" s="93" t="s">
        <v>81</v>
      </c>
      <c r="C70" s="93"/>
      <c r="D70" s="40" t="s">
        <v>36</v>
      </c>
      <c r="E70" s="40" t="s">
        <v>10</v>
      </c>
      <c r="F70" s="93" t="s">
        <v>82</v>
      </c>
      <c r="G70" s="93"/>
      <c r="H70" s="40" t="s">
        <v>74</v>
      </c>
      <c r="I70" s="50">
        <v>0.1</v>
      </c>
      <c r="J70" s="51">
        <v>287.8</v>
      </c>
      <c r="K70" s="50">
        <v>287.8</v>
      </c>
      <c r="L70" s="53" t="s">
        <v>168</v>
      </c>
      <c r="M70" s="25"/>
    </row>
    <row r="71" spans="1:13" ht="409.6" hidden="1" customHeight="1">
      <c r="A71" s="126" t="s">
        <v>137</v>
      </c>
      <c r="B71" s="93" t="s">
        <v>83</v>
      </c>
      <c r="C71" s="93"/>
      <c r="D71" s="100" t="s">
        <v>84</v>
      </c>
      <c r="E71" s="100" t="s">
        <v>85</v>
      </c>
      <c r="F71" s="93" t="s">
        <v>86</v>
      </c>
      <c r="G71" s="93"/>
      <c r="H71" s="100" t="s">
        <v>74</v>
      </c>
      <c r="I71" s="108">
        <v>0.2</v>
      </c>
      <c r="J71" s="109">
        <v>942.7</v>
      </c>
      <c r="K71" s="52"/>
      <c r="L71" s="42"/>
    </row>
    <row r="72" spans="1:13" ht="51.6" customHeight="1">
      <c r="A72" s="112"/>
      <c r="B72" s="93"/>
      <c r="C72" s="93"/>
      <c r="D72" s="100"/>
      <c r="E72" s="100"/>
      <c r="F72" s="93"/>
      <c r="G72" s="93"/>
      <c r="H72" s="100"/>
      <c r="I72" s="108"/>
      <c r="J72" s="109"/>
      <c r="K72" s="127">
        <v>214.7</v>
      </c>
      <c r="L72" s="136" t="s">
        <v>174</v>
      </c>
      <c r="M72" s="25"/>
    </row>
    <row r="73" spans="1:13" ht="86.65" customHeight="1">
      <c r="A73" s="112"/>
      <c r="B73" s="93"/>
      <c r="C73" s="93"/>
      <c r="D73" s="100"/>
      <c r="E73" s="100"/>
      <c r="F73" s="93"/>
      <c r="G73" s="93"/>
      <c r="H73" s="100"/>
      <c r="I73" s="108"/>
      <c r="J73" s="109"/>
      <c r="K73" s="127"/>
      <c r="L73" s="137"/>
    </row>
    <row r="74" spans="1:13" ht="106.15" customHeight="1">
      <c r="A74" s="112"/>
      <c r="B74" s="93"/>
      <c r="C74" s="93"/>
      <c r="D74" s="100"/>
      <c r="E74" s="100"/>
      <c r="F74" s="93"/>
      <c r="G74" s="93"/>
      <c r="H74" s="100"/>
      <c r="I74" s="108"/>
      <c r="J74" s="109"/>
      <c r="K74" s="127"/>
      <c r="L74" s="138"/>
    </row>
    <row r="75" spans="1:13" ht="134.65" customHeight="1">
      <c r="A75" s="118" t="s">
        <v>138</v>
      </c>
      <c r="B75" s="93" t="s">
        <v>87</v>
      </c>
      <c r="C75" s="93"/>
      <c r="D75" s="100" t="s">
        <v>36</v>
      </c>
      <c r="E75" s="100" t="s">
        <v>10</v>
      </c>
      <c r="F75" s="93" t="s">
        <v>88</v>
      </c>
      <c r="G75" s="93"/>
      <c r="H75" s="100" t="s">
        <v>89</v>
      </c>
      <c r="I75" s="108">
        <v>0.6</v>
      </c>
      <c r="J75" s="121" t="s">
        <v>90</v>
      </c>
      <c r="K75" s="122">
        <v>1724.4</v>
      </c>
      <c r="L75" s="134"/>
      <c r="M75" s="25"/>
    </row>
    <row r="76" spans="1:13" ht="41.25" customHeight="1">
      <c r="A76" s="118"/>
      <c r="B76" s="93"/>
      <c r="C76" s="93"/>
      <c r="D76" s="100"/>
      <c r="E76" s="100"/>
      <c r="F76" s="93"/>
      <c r="G76" s="93"/>
      <c r="H76" s="100"/>
      <c r="I76" s="108"/>
      <c r="J76" s="121"/>
      <c r="K76" s="124"/>
      <c r="L76" s="135"/>
    </row>
    <row r="77" spans="1:13" ht="41.25" customHeight="1">
      <c r="A77" s="49" t="s">
        <v>139</v>
      </c>
      <c r="B77" s="128" t="s">
        <v>91</v>
      </c>
      <c r="C77" s="128"/>
      <c r="D77" s="57" t="s">
        <v>92</v>
      </c>
      <c r="E77" s="57" t="s">
        <v>10</v>
      </c>
      <c r="F77" s="128" t="s">
        <v>93</v>
      </c>
      <c r="G77" s="128"/>
      <c r="H77" s="57" t="s">
        <v>94</v>
      </c>
      <c r="I77" s="58">
        <v>5</v>
      </c>
      <c r="J77" s="59" t="s">
        <v>95</v>
      </c>
      <c r="K77" s="60">
        <v>0</v>
      </c>
      <c r="L77" s="61" t="s">
        <v>172</v>
      </c>
      <c r="M77" s="25"/>
    </row>
    <row r="78" spans="1:13" ht="78" customHeight="1">
      <c r="A78" s="118" t="s">
        <v>140</v>
      </c>
      <c r="B78" s="93" t="s">
        <v>96</v>
      </c>
      <c r="C78" s="93"/>
      <c r="D78" s="40" t="s">
        <v>32</v>
      </c>
      <c r="E78" s="100" t="s">
        <v>10</v>
      </c>
      <c r="F78" s="93" t="s">
        <v>103</v>
      </c>
      <c r="G78" s="93"/>
      <c r="H78" s="100" t="s">
        <v>104</v>
      </c>
      <c r="I78" s="108">
        <v>1684.9</v>
      </c>
      <c r="J78" s="121">
        <v>1684.9</v>
      </c>
      <c r="K78" s="122">
        <v>1030.7</v>
      </c>
      <c r="L78" s="129"/>
    </row>
    <row r="79" spans="1:13" ht="68.650000000000006" customHeight="1">
      <c r="A79" s="118"/>
      <c r="B79" s="93"/>
      <c r="C79" s="93"/>
      <c r="D79" s="40" t="s">
        <v>97</v>
      </c>
      <c r="E79" s="100"/>
      <c r="F79" s="93"/>
      <c r="G79" s="93"/>
      <c r="H79" s="100"/>
      <c r="I79" s="108"/>
      <c r="J79" s="121"/>
      <c r="K79" s="123"/>
      <c r="L79" s="130"/>
    </row>
    <row r="80" spans="1:13" ht="94.5">
      <c r="A80" s="118"/>
      <c r="B80" s="93"/>
      <c r="C80" s="93"/>
      <c r="D80" s="40" t="s">
        <v>98</v>
      </c>
      <c r="E80" s="100"/>
      <c r="F80" s="93"/>
      <c r="G80" s="93"/>
      <c r="H80" s="100"/>
      <c r="I80" s="108"/>
      <c r="J80" s="121"/>
      <c r="K80" s="123"/>
      <c r="L80" s="130"/>
    </row>
    <row r="81" spans="1:73" ht="63">
      <c r="A81" s="118"/>
      <c r="B81" s="93"/>
      <c r="C81" s="93"/>
      <c r="D81" s="40" t="s">
        <v>99</v>
      </c>
      <c r="E81" s="100"/>
      <c r="F81" s="93"/>
      <c r="G81" s="93"/>
      <c r="H81" s="100"/>
      <c r="I81" s="108"/>
      <c r="J81" s="121"/>
      <c r="K81" s="123"/>
      <c r="L81" s="130"/>
    </row>
    <row r="82" spans="1:73" ht="60.75" customHeight="1">
      <c r="A82" s="118"/>
      <c r="B82" s="93"/>
      <c r="C82" s="93"/>
      <c r="D82" s="40" t="s">
        <v>175</v>
      </c>
      <c r="E82" s="100"/>
      <c r="F82" s="93"/>
      <c r="G82" s="93"/>
      <c r="H82" s="100"/>
      <c r="I82" s="108"/>
      <c r="J82" s="121"/>
      <c r="K82" s="123"/>
      <c r="L82" s="130"/>
    </row>
    <row r="83" spans="1:73" ht="68.650000000000006" customHeight="1">
      <c r="A83" s="118"/>
      <c r="B83" s="93"/>
      <c r="C83" s="93"/>
      <c r="D83" s="40" t="s">
        <v>100</v>
      </c>
      <c r="E83" s="100"/>
      <c r="F83" s="93"/>
      <c r="G83" s="93"/>
      <c r="H83" s="100"/>
      <c r="I83" s="108"/>
      <c r="J83" s="121"/>
      <c r="K83" s="123"/>
      <c r="L83" s="130"/>
    </row>
    <row r="84" spans="1:73" ht="94.5">
      <c r="A84" s="118"/>
      <c r="B84" s="93"/>
      <c r="C84" s="93"/>
      <c r="D84" s="40" t="s">
        <v>101</v>
      </c>
      <c r="E84" s="100"/>
      <c r="F84" s="93"/>
      <c r="G84" s="93"/>
      <c r="H84" s="100"/>
      <c r="I84" s="108"/>
      <c r="J84" s="121"/>
      <c r="K84" s="123"/>
      <c r="L84" s="130"/>
    </row>
    <row r="85" spans="1:73" ht="79.150000000000006" customHeight="1">
      <c r="A85" s="118"/>
      <c r="B85" s="93"/>
      <c r="C85" s="93"/>
      <c r="D85" s="40" t="s">
        <v>102</v>
      </c>
      <c r="E85" s="100"/>
      <c r="F85" s="93"/>
      <c r="G85" s="93"/>
      <c r="H85" s="100"/>
      <c r="I85" s="108"/>
      <c r="J85" s="121"/>
      <c r="K85" s="124"/>
      <c r="L85" s="131"/>
    </row>
    <row r="86" spans="1:73" ht="36" customHeight="1">
      <c r="A86" s="118" t="s">
        <v>141</v>
      </c>
      <c r="B86" s="143" t="s">
        <v>147</v>
      </c>
      <c r="C86" s="144"/>
      <c r="D86" s="40" t="s">
        <v>106</v>
      </c>
      <c r="E86" s="100" t="s">
        <v>10</v>
      </c>
      <c r="F86" s="93" t="s">
        <v>109</v>
      </c>
      <c r="G86" s="93"/>
      <c r="H86" s="100" t="s">
        <v>110</v>
      </c>
      <c r="I86" s="119">
        <v>18583.5</v>
      </c>
      <c r="J86" s="120">
        <v>18583.5</v>
      </c>
      <c r="K86" s="161">
        <f>K89+K90+K91</f>
        <v>15754.5</v>
      </c>
      <c r="L86" s="42"/>
      <c r="M86" s="25"/>
    </row>
    <row r="87" spans="1:73" ht="160.15" customHeight="1">
      <c r="A87" s="118"/>
      <c r="B87" s="145"/>
      <c r="C87" s="146"/>
      <c r="D87" s="40" t="s">
        <v>107</v>
      </c>
      <c r="E87" s="100"/>
      <c r="F87" s="93"/>
      <c r="G87" s="93"/>
      <c r="H87" s="100"/>
      <c r="I87" s="119"/>
      <c r="J87" s="120"/>
      <c r="K87" s="162"/>
      <c r="L87" s="42"/>
    </row>
    <row r="88" spans="1:73" ht="64.900000000000006" customHeight="1">
      <c r="A88" s="118"/>
      <c r="B88" s="147"/>
      <c r="C88" s="148"/>
      <c r="D88" s="40" t="s">
        <v>99</v>
      </c>
      <c r="E88" s="100"/>
      <c r="F88" s="93"/>
      <c r="G88" s="93"/>
      <c r="H88" s="100"/>
      <c r="I88" s="119"/>
      <c r="J88" s="120"/>
      <c r="K88" s="163"/>
      <c r="L88" s="42"/>
    </row>
    <row r="89" spans="1:73" ht="77.25" customHeight="1">
      <c r="A89" s="118"/>
      <c r="B89" s="92" t="s">
        <v>105</v>
      </c>
      <c r="C89" s="92"/>
      <c r="D89" s="40" t="s">
        <v>176</v>
      </c>
      <c r="E89" s="100"/>
      <c r="F89" s="93"/>
      <c r="G89" s="93"/>
      <c r="H89" s="100"/>
      <c r="I89" s="119"/>
      <c r="J89" s="120"/>
      <c r="K89" s="164">
        <v>583.20000000000005</v>
      </c>
      <c r="L89" s="42"/>
    </row>
    <row r="90" spans="1:73" ht="97.15" customHeight="1">
      <c r="A90" s="118"/>
      <c r="B90" s="92" t="s">
        <v>170</v>
      </c>
      <c r="C90" s="92"/>
      <c r="D90" s="40" t="s">
        <v>100</v>
      </c>
      <c r="E90" s="100"/>
      <c r="F90" s="93"/>
      <c r="G90" s="93"/>
      <c r="H90" s="100"/>
      <c r="I90" s="119"/>
      <c r="J90" s="120"/>
      <c r="K90" s="164">
        <v>377.8</v>
      </c>
      <c r="L90" s="42"/>
    </row>
    <row r="91" spans="1:73" ht="96" customHeight="1">
      <c r="A91" s="118"/>
      <c r="B91" s="92" t="s">
        <v>171</v>
      </c>
      <c r="C91" s="92"/>
      <c r="D91" s="40" t="s">
        <v>108</v>
      </c>
      <c r="E91" s="100"/>
      <c r="F91" s="93"/>
      <c r="G91" s="93"/>
      <c r="H91" s="100"/>
      <c r="I91" s="119"/>
      <c r="J91" s="120"/>
      <c r="K91" s="164">
        <v>14793.5</v>
      </c>
      <c r="L91" s="42"/>
    </row>
    <row r="92" spans="1:73" s="33" customFormat="1" ht="102.6" customHeight="1">
      <c r="A92" s="49" t="s">
        <v>142</v>
      </c>
      <c r="B92" s="149" t="s">
        <v>111</v>
      </c>
      <c r="C92" s="149"/>
      <c r="D92" s="40" t="s">
        <v>112</v>
      </c>
      <c r="E92" s="40" t="s">
        <v>69</v>
      </c>
      <c r="F92" s="93" t="s">
        <v>113</v>
      </c>
      <c r="G92" s="93"/>
      <c r="H92" s="40" t="s">
        <v>114</v>
      </c>
      <c r="I92" s="50"/>
      <c r="J92" s="51">
        <v>100</v>
      </c>
      <c r="K92" s="47">
        <v>0</v>
      </c>
      <c r="L92" s="63" t="s">
        <v>200</v>
      </c>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row>
    <row r="93" spans="1:73" s="33" customFormat="1" ht="149.25" customHeight="1">
      <c r="A93" s="155" t="s">
        <v>143</v>
      </c>
      <c r="B93" s="156" t="s">
        <v>115</v>
      </c>
      <c r="C93" s="156"/>
      <c r="D93" s="157" t="s">
        <v>116</v>
      </c>
      <c r="E93" s="157" t="s">
        <v>117</v>
      </c>
      <c r="F93" s="156" t="s">
        <v>118</v>
      </c>
      <c r="G93" s="156"/>
      <c r="H93" s="157" t="s">
        <v>119</v>
      </c>
      <c r="I93" s="158"/>
      <c r="J93" s="159"/>
      <c r="K93" s="158"/>
      <c r="L93" s="160"/>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row>
    <row r="94" spans="1:73" ht="134.65" customHeight="1">
      <c r="A94" s="118" t="s">
        <v>144</v>
      </c>
      <c r="B94" s="93" t="s">
        <v>120</v>
      </c>
      <c r="C94" s="93"/>
      <c r="D94" s="100" t="s">
        <v>121</v>
      </c>
      <c r="E94" s="93" t="s">
        <v>10</v>
      </c>
      <c r="F94" s="93" t="s">
        <v>122</v>
      </c>
      <c r="G94" s="93"/>
      <c r="H94" s="93" t="s">
        <v>123</v>
      </c>
      <c r="I94" s="154">
        <v>2.93</v>
      </c>
      <c r="J94" s="153">
        <v>2587.6</v>
      </c>
      <c r="K94" s="150">
        <v>2587.6</v>
      </c>
      <c r="L94" s="41" t="s">
        <v>177</v>
      </c>
    </row>
    <row r="95" spans="1:73" ht="15" customHeight="1">
      <c r="A95" s="118"/>
      <c r="B95" s="93"/>
      <c r="C95" s="93"/>
      <c r="D95" s="100"/>
      <c r="E95" s="93"/>
      <c r="F95" s="93"/>
      <c r="G95" s="93"/>
      <c r="H95" s="93"/>
      <c r="I95" s="154"/>
      <c r="J95" s="153"/>
      <c r="K95" s="151"/>
      <c r="L95" s="42"/>
    </row>
    <row r="96" spans="1:73" ht="165" customHeight="1">
      <c r="A96" s="118"/>
      <c r="B96" s="93"/>
      <c r="C96" s="93"/>
      <c r="D96" s="100"/>
      <c r="E96" s="93"/>
      <c r="F96" s="93" t="s">
        <v>124</v>
      </c>
      <c r="G96" s="93"/>
      <c r="H96" s="93"/>
      <c r="I96" s="154"/>
      <c r="J96" s="153"/>
      <c r="K96" s="152"/>
      <c r="L96" s="42"/>
    </row>
    <row r="97" spans="1:12" ht="156" customHeight="1">
      <c r="A97" s="49" t="s">
        <v>148</v>
      </c>
      <c r="B97" s="93" t="s">
        <v>149</v>
      </c>
      <c r="C97" s="93"/>
      <c r="D97" s="40" t="s">
        <v>125</v>
      </c>
      <c r="E97" s="40" t="s">
        <v>69</v>
      </c>
      <c r="F97" s="93" t="s">
        <v>113</v>
      </c>
      <c r="G97" s="93"/>
      <c r="H97" s="64"/>
      <c r="I97" s="67">
        <v>33290.199999999997</v>
      </c>
      <c r="J97" s="68">
        <v>33290.199999999997</v>
      </c>
      <c r="K97" s="62">
        <v>9359</v>
      </c>
      <c r="L97" s="65"/>
    </row>
    <row r="98" spans="1:12" ht="46.9" customHeight="1">
      <c r="A98" s="117" t="s">
        <v>126</v>
      </c>
      <c r="B98" s="117"/>
      <c r="C98" s="117"/>
      <c r="D98" s="117"/>
      <c r="E98" s="117"/>
      <c r="F98" s="7"/>
      <c r="G98" s="8"/>
      <c r="H98" s="2"/>
      <c r="I98" s="9"/>
      <c r="J98" s="27">
        <v>71913.8</v>
      </c>
      <c r="K98" s="27">
        <f>K62+K64+K65+K67+K68+K69+K70+K72+K75+K77+K78+K86+K92+K93+K94+K97</f>
        <v>37702.6</v>
      </c>
      <c r="L98" s="2"/>
    </row>
    <row r="99" spans="1:12" ht="55.15" customHeight="1">
      <c r="A99" s="117" t="s">
        <v>202</v>
      </c>
      <c r="B99" s="117"/>
      <c r="C99" s="117"/>
      <c r="D99" s="117"/>
      <c r="E99" s="117"/>
      <c r="F99" s="10"/>
      <c r="G99" s="10"/>
      <c r="H99" s="2"/>
      <c r="I99" s="9"/>
      <c r="J99" s="26">
        <v>93954.8</v>
      </c>
      <c r="K99" s="27">
        <f>K98+K58</f>
        <v>50391.8</v>
      </c>
      <c r="L99" s="2"/>
    </row>
    <row r="100" spans="1:12" ht="31.15" customHeight="1">
      <c r="A100" s="139" t="s">
        <v>146</v>
      </c>
      <c r="B100" s="140"/>
      <c r="C100" s="140"/>
      <c r="D100" s="140"/>
      <c r="E100" s="140"/>
      <c r="F100" s="140"/>
      <c r="G100" s="140"/>
      <c r="H100" s="140"/>
      <c r="I100" s="140"/>
      <c r="J100" s="140"/>
      <c r="K100" s="141"/>
    </row>
    <row r="101" spans="1:12" ht="91.5" customHeight="1">
      <c r="A101" s="11" t="s">
        <v>145</v>
      </c>
      <c r="B101" s="142" t="s">
        <v>127</v>
      </c>
      <c r="C101" s="142"/>
      <c r="D101" s="7" t="s">
        <v>128</v>
      </c>
      <c r="E101" s="7"/>
      <c r="F101" s="142" t="s">
        <v>129</v>
      </c>
      <c r="G101" s="142"/>
      <c r="H101" s="2"/>
      <c r="I101" s="7">
        <v>2000</v>
      </c>
      <c r="J101" s="12">
        <v>16870</v>
      </c>
      <c r="K101" s="13">
        <v>0</v>
      </c>
      <c r="L101" s="66" t="s">
        <v>201</v>
      </c>
    </row>
    <row r="102" spans="1:12">
      <c r="A102" s="3"/>
      <c r="B102" s="1"/>
      <c r="C102" s="1"/>
      <c r="E102" s="1"/>
      <c r="F102" s="1"/>
      <c r="G102" s="1"/>
      <c r="H102" s="1"/>
      <c r="I102" s="1"/>
      <c r="J102" s="1"/>
      <c r="K102" s="1"/>
    </row>
    <row r="103" spans="1:12" ht="15.75">
      <c r="A103" s="5"/>
    </row>
    <row r="110" spans="1:12">
      <c r="J110" s="69">
        <f>J99+J101</f>
        <v>110824.8</v>
      </c>
    </row>
  </sheetData>
  <customSheetViews>
    <customSheetView guid="{C863C4E6-154C-4BE8-9BD2-977BE6EDC590}" scale="80" showPageBreaks="1" hiddenRows="1" hiddenColumns="1" topLeftCell="A3">
      <pane ySplit="6.0105820105820102" topLeftCell="A86" activePane="bottomLeft"/>
      <selection pane="bottomLeft" activeCell="K86" sqref="K86:K91"/>
      <pageMargins left="0.15748031496062992" right="0.31496062992125984" top="0.74803149606299213" bottom="0.74803149606299213" header="0.31496062992125984" footer="0.31496062992125984"/>
      <pageSetup paperSize="9" scale="43" orientation="landscape" horizontalDpi="180" verticalDpi="180" r:id="rId1"/>
    </customSheetView>
    <customSheetView guid="{E4B806E6-2B3A-4306-984D-FF469114A773}" scale="60" showPageBreaks="1" hiddenRows="1" hiddenColumns="1" topLeftCell="A35">
      <selection activeCell="J38" sqref="J38:J42"/>
      <pageMargins left="0.15748031496062992" right="0.31496062992125984" top="0.74803149606299213" bottom="0.74803149606299213" header="0.31496062992125984" footer="0.31496062992125984"/>
      <pageSetup paperSize="9" scale="43" orientation="landscape" horizontalDpi="180" verticalDpi="180" r:id="rId2"/>
    </customSheetView>
    <customSheetView guid="{B60601B4-5A9A-4CF5-B8F9-E151D6F5C4A0}" scale="60" hiddenRows="1" hiddenColumns="1" topLeftCell="E16">
      <selection activeCell="L18" sqref="L18:L27"/>
      <pageMargins left="0.15748031496062992" right="0.31496062992125984" top="0.74803149606299213" bottom="0.74803149606299213" header="0.31496062992125984" footer="0.31496062992125984"/>
      <pageSetup paperSize="9" scale="43" orientation="landscape" horizontalDpi="180" verticalDpi="180" r:id="rId3"/>
    </customSheetView>
    <customSheetView guid="{8F978A83-9F47-40DB-B0B7-8263BEFE9D38}" scale="60" hiddenRows="1" hiddenColumns="1" topLeftCell="D58">
      <selection activeCell="L62" sqref="L62:L63"/>
      <pageMargins left="0.15748031496062992" right="0.31496062992125984" top="0.74803149606299213" bottom="0.74803149606299213" header="0.31496062992125984" footer="0.31496062992125984"/>
      <pageSetup paperSize="9" scale="43" orientation="landscape" horizontalDpi="180" verticalDpi="180" r:id="rId4"/>
    </customSheetView>
    <customSheetView guid="{3FD5640A-196A-4EC9-8417-82E5C4460B17}" scale="60" hiddenRows="1" hiddenColumns="1" topLeftCell="A3">
      <pane ySplit="4.9565217391304346" topLeftCell="A61" activePane="bottomLeft"/>
      <selection pane="bottomLeft" activeCell="K65" sqref="K65"/>
      <pageMargins left="0.15748031496062992" right="0.31496062992125984" top="0.74803149606299213" bottom="0.74803149606299213" header="0.31496062992125984" footer="0.31496062992125984"/>
      <pageSetup paperSize="9" scale="43" orientation="landscape" horizontalDpi="180" verticalDpi="180" r:id="rId5"/>
    </customSheetView>
    <customSheetView guid="{20CF4943-3C14-4C00-9178-FE8E5BC8583C}" scale="60" showPageBreaks="1" hiddenRows="1" hiddenColumns="1" topLeftCell="A94">
      <selection activeCell="I94" sqref="I94:I96"/>
      <pageMargins left="0.15748031496062992" right="0.31496062992125984" top="0.74803149606299213" bottom="0.74803149606299213" header="0.31496062992125984" footer="0.31496062992125984"/>
      <pageSetup paperSize="9" scale="43" orientation="landscape" horizontalDpi="180" verticalDpi="180" r:id="rId6"/>
    </customSheetView>
  </customSheetViews>
  <mergeCells count="215">
    <mergeCell ref="K86:K88"/>
    <mergeCell ref="L78:L85"/>
    <mergeCell ref="L62:L63"/>
    <mergeCell ref="L75:L76"/>
    <mergeCell ref="L72:L74"/>
    <mergeCell ref="B97:C97"/>
    <mergeCell ref="A100:K100"/>
    <mergeCell ref="B101:C101"/>
    <mergeCell ref="F101:G101"/>
    <mergeCell ref="B86:C88"/>
    <mergeCell ref="F94:G95"/>
    <mergeCell ref="F96:G96"/>
    <mergeCell ref="E94:E96"/>
    <mergeCell ref="F97:G97"/>
    <mergeCell ref="F92:G92"/>
    <mergeCell ref="B92:C92"/>
    <mergeCell ref="F93:G93"/>
    <mergeCell ref="B93:C93"/>
    <mergeCell ref="B94:C96"/>
    <mergeCell ref="K94:K96"/>
    <mergeCell ref="J94:J96"/>
    <mergeCell ref="I94:I96"/>
    <mergeCell ref="H94:H96"/>
    <mergeCell ref="F86:G91"/>
    <mergeCell ref="K72:K74"/>
    <mergeCell ref="F75:G76"/>
    <mergeCell ref="B75:C76"/>
    <mergeCell ref="K75:K76"/>
    <mergeCell ref="F77:G77"/>
    <mergeCell ref="B77:C77"/>
    <mergeCell ref="F69:G69"/>
    <mergeCell ref="B69:C69"/>
    <mergeCell ref="H71:H74"/>
    <mergeCell ref="F71:G74"/>
    <mergeCell ref="B71:C74"/>
    <mergeCell ref="F64:G64"/>
    <mergeCell ref="B64:C64"/>
    <mergeCell ref="F65:G65"/>
    <mergeCell ref="B65:C65"/>
    <mergeCell ref="F66:G67"/>
    <mergeCell ref="B66:C67"/>
    <mergeCell ref="K78:K85"/>
    <mergeCell ref="K62:K63"/>
    <mergeCell ref="A98:E98"/>
    <mergeCell ref="J75:J76"/>
    <mergeCell ref="I71:I74"/>
    <mergeCell ref="J71:J74"/>
    <mergeCell ref="F70:G70"/>
    <mergeCell ref="B70:C70"/>
    <mergeCell ref="F68:G68"/>
    <mergeCell ref="B68:C68"/>
    <mergeCell ref="A75:A76"/>
    <mergeCell ref="D75:D76"/>
    <mergeCell ref="E75:E76"/>
    <mergeCell ref="H75:H76"/>
    <mergeCell ref="I75:I76"/>
    <mergeCell ref="A71:A74"/>
    <mergeCell ref="D71:D74"/>
    <mergeCell ref="E71:E74"/>
    <mergeCell ref="A99:E99"/>
    <mergeCell ref="A94:A96"/>
    <mergeCell ref="D94:D96"/>
    <mergeCell ref="A86:A91"/>
    <mergeCell ref="E86:E91"/>
    <mergeCell ref="H86:H91"/>
    <mergeCell ref="I86:I91"/>
    <mergeCell ref="J86:J91"/>
    <mergeCell ref="F78:G85"/>
    <mergeCell ref="B78:C85"/>
    <mergeCell ref="A78:A85"/>
    <mergeCell ref="E78:E85"/>
    <mergeCell ref="H78:H85"/>
    <mergeCell ref="I78:I85"/>
    <mergeCell ref="J78:J85"/>
    <mergeCell ref="B90:C90"/>
    <mergeCell ref="B91:C91"/>
    <mergeCell ref="B89:C89"/>
    <mergeCell ref="A55:A57"/>
    <mergeCell ref="B55:C57"/>
    <mergeCell ref="D55:D56"/>
    <mergeCell ref="E55:E57"/>
    <mergeCell ref="F55:F57"/>
    <mergeCell ref="G55:H57"/>
    <mergeCell ref="I55:I57"/>
    <mergeCell ref="J55:J57"/>
    <mergeCell ref="I66:I67"/>
    <mergeCell ref="J66:J67"/>
    <mergeCell ref="J62:J63"/>
    <mergeCell ref="A66:A67"/>
    <mergeCell ref="D66:D67"/>
    <mergeCell ref="E66:E67"/>
    <mergeCell ref="H66:H67"/>
    <mergeCell ref="A58:I58"/>
    <mergeCell ref="A62:A63"/>
    <mergeCell ref="E62:E63"/>
    <mergeCell ref="H62:H63"/>
    <mergeCell ref="I62:I63"/>
    <mergeCell ref="A61:K61"/>
    <mergeCell ref="F62:G63"/>
    <mergeCell ref="B62:C63"/>
    <mergeCell ref="D62:D63"/>
    <mergeCell ref="A52:A54"/>
    <mergeCell ref="B52:C54"/>
    <mergeCell ref="D52:D54"/>
    <mergeCell ref="E52:E54"/>
    <mergeCell ref="F52:F54"/>
    <mergeCell ref="G52:H54"/>
    <mergeCell ref="I52:I54"/>
    <mergeCell ref="J52:J54"/>
    <mergeCell ref="K52:K54"/>
    <mergeCell ref="A49:A51"/>
    <mergeCell ref="B49:C51"/>
    <mergeCell ref="D49:D51"/>
    <mergeCell ref="E49:E51"/>
    <mergeCell ref="F49:F51"/>
    <mergeCell ref="G49:H51"/>
    <mergeCell ref="I49:I51"/>
    <mergeCell ref="J49:J51"/>
    <mergeCell ref="K49:K51"/>
    <mergeCell ref="J38:J42"/>
    <mergeCell ref="C43:D43"/>
    <mergeCell ref="F43:G43"/>
    <mergeCell ref="A44:J45"/>
    <mergeCell ref="A46:A48"/>
    <mergeCell ref="B46:C48"/>
    <mergeCell ref="D46:D48"/>
    <mergeCell ref="E46:E48"/>
    <mergeCell ref="F46:F48"/>
    <mergeCell ref="G46:H48"/>
    <mergeCell ref="I46:I48"/>
    <mergeCell ref="J46:J48"/>
    <mergeCell ref="C37:D37"/>
    <mergeCell ref="F37:G37"/>
    <mergeCell ref="A38:A42"/>
    <mergeCell ref="B38:B42"/>
    <mergeCell ref="C38:D42"/>
    <mergeCell ref="E38:E42"/>
    <mergeCell ref="F38:G42"/>
    <mergeCell ref="H38:H42"/>
    <mergeCell ref="I38:I42"/>
    <mergeCell ref="I31:I34"/>
    <mergeCell ref="J31:J34"/>
    <mergeCell ref="C35:D36"/>
    <mergeCell ref="E35:E36"/>
    <mergeCell ref="F35:G36"/>
    <mergeCell ref="I35:I36"/>
    <mergeCell ref="J35:J36"/>
    <mergeCell ref="A31:A36"/>
    <mergeCell ref="B31:B36"/>
    <mergeCell ref="C31:D34"/>
    <mergeCell ref="E31:E34"/>
    <mergeCell ref="F31:G34"/>
    <mergeCell ref="H31:H34"/>
    <mergeCell ref="C28:D28"/>
    <mergeCell ref="F28:G28"/>
    <mergeCell ref="A29:A30"/>
    <mergeCell ref="B29:B30"/>
    <mergeCell ref="C29:D29"/>
    <mergeCell ref="F29:G29"/>
    <mergeCell ref="C30:D30"/>
    <mergeCell ref="F30:G30"/>
    <mergeCell ref="I13:I17"/>
    <mergeCell ref="J13:J17"/>
    <mergeCell ref="A18:A27"/>
    <mergeCell ref="B18:B27"/>
    <mergeCell ref="C18:D27"/>
    <mergeCell ref="F18:G18"/>
    <mergeCell ref="H18:H27"/>
    <mergeCell ref="I18:I27"/>
    <mergeCell ref="E19:E27"/>
    <mergeCell ref="F19:G27"/>
    <mergeCell ref="A13:A17"/>
    <mergeCell ref="B13:B17"/>
    <mergeCell ref="C13:D17"/>
    <mergeCell ref="E13:E16"/>
    <mergeCell ref="F13:G17"/>
    <mergeCell ref="H13:H17"/>
    <mergeCell ref="J18:J27"/>
    <mergeCell ref="A6:A7"/>
    <mergeCell ref="B6:C7"/>
    <mergeCell ref="D6:D7"/>
    <mergeCell ref="E6:E7"/>
    <mergeCell ref="F6:G7"/>
    <mergeCell ref="H6:H7"/>
    <mergeCell ref="K6:K7"/>
    <mergeCell ref="L6:L7"/>
    <mergeCell ref="K9:K12"/>
    <mergeCell ref="L9:L12"/>
    <mergeCell ref="A8:J8"/>
    <mergeCell ref="A9:A12"/>
    <mergeCell ref="B9:B12"/>
    <mergeCell ref="C9:D12"/>
    <mergeCell ref="E9:E12"/>
    <mergeCell ref="F9:G12"/>
    <mergeCell ref="H9:H12"/>
    <mergeCell ref="I9:I12"/>
    <mergeCell ref="J9:J12"/>
    <mergeCell ref="K44:K45"/>
    <mergeCell ref="L44:L45"/>
    <mergeCell ref="L46:L48"/>
    <mergeCell ref="L49:L51"/>
    <mergeCell ref="L52:L54"/>
    <mergeCell ref="K55:K57"/>
    <mergeCell ref="L55:L57"/>
    <mergeCell ref="K13:K17"/>
    <mergeCell ref="L13:L17"/>
    <mergeCell ref="K18:K27"/>
    <mergeCell ref="L18:L27"/>
    <mergeCell ref="K35:K36"/>
    <mergeCell ref="K46:K48"/>
    <mergeCell ref="K31:K34"/>
    <mergeCell ref="L31:L34"/>
    <mergeCell ref="L35:L36"/>
    <mergeCell ref="K38:K42"/>
    <mergeCell ref="L38:L42"/>
  </mergeCells>
  <pageMargins left="0.15748031496062992" right="0.31496062992125984" top="0.74803149606299213" bottom="0.74803149606299213" header="0.31496062992125984" footer="0.31496062992125984"/>
  <pageSetup paperSize="9" scale="43" orientation="landscape" horizontalDpi="180" verticalDpi="180" r:id="rId7"/>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customSheetViews>
    <customSheetView guid="{C863C4E6-154C-4BE8-9BD2-977BE6EDC590}" showPageBreaks="1">
      <pageMargins left="0.7" right="0.7" top="0.75" bottom="0.75" header="0.3" footer="0.3"/>
      <pageSetup paperSize="9" orientation="portrait" horizontalDpi="180" verticalDpi="180" r:id="rId1"/>
    </customSheetView>
    <customSheetView guid="{E4B806E6-2B3A-4306-984D-FF469114A773}">
      <pageMargins left="0.7" right="0.7" top="0.75" bottom="0.75" header="0.3" footer="0.3"/>
      <pageSetup paperSize="9" orientation="portrait" horizontalDpi="180" verticalDpi="180" r:id="rId2"/>
    </customSheetView>
    <customSheetView guid="{B60601B4-5A9A-4CF5-B8F9-E151D6F5C4A0}">
      <pageMargins left="0.7" right="0.7" top="0.75" bottom="0.75" header="0.3" footer="0.3"/>
      <pageSetup paperSize="9" orientation="portrait" horizontalDpi="180" verticalDpi="180" r:id="rId3"/>
    </customSheetView>
    <customSheetView guid="{8F978A83-9F47-40DB-B0B7-8263BEFE9D38}">
      <pageMargins left="0.7" right="0.7" top="0.75" bottom="0.75" header="0.3" footer="0.3"/>
      <pageSetup paperSize="9" orientation="portrait" horizontalDpi="180" verticalDpi="180" r:id="rId4"/>
    </customSheetView>
    <customSheetView guid="{3FD5640A-196A-4EC9-8417-82E5C4460B17}">
      <pageMargins left="0.7" right="0.7" top="0.75" bottom="0.75" header="0.3" footer="0.3"/>
      <pageSetup paperSize="9" orientation="portrait" horizontalDpi="180" verticalDpi="180" r:id="rId5"/>
    </customSheetView>
    <customSheetView guid="{20CF4943-3C14-4C00-9178-FE8E5BC8583C}">
      <pageMargins left="0.7" right="0.7" top="0.75" bottom="0.75" header="0.3" footer="0.3"/>
      <pageSetup paperSize="9" orientation="portrait" horizontalDpi="180" verticalDpi="180" r:id="rId6"/>
    </customSheetView>
  </customSheetViews>
  <pageMargins left="0.7" right="0.7" top="0.75" bottom="0.75" header="0.3" footer="0.3"/>
  <pageSetup paperSize="9" orientation="portrait" horizontalDpi="180" verticalDpi="180" r:id="rId7"/>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customSheetViews>
    <customSheetView guid="{C863C4E6-154C-4BE8-9BD2-977BE6EDC590}" showPageBreaks="1">
      <pageMargins left="0.7" right="0.7" top="0.75" bottom="0.75" header="0.3" footer="0.3"/>
      <pageSetup paperSize="9" orientation="portrait" horizontalDpi="180" verticalDpi="180" r:id="rId1"/>
    </customSheetView>
    <customSheetView guid="{E4B806E6-2B3A-4306-984D-FF469114A773}">
      <pageMargins left="0.7" right="0.7" top="0.75" bottom="0.75" header="0.3" footer="0.3"/>
      <pageSetup paperSize="9" orientation="portrait" horizontalDpi="180" verticalDpi="180" r:id="rId2"/>
    </customSheetView>
    <customSheetView guid="{B60601B4-5A9A-4CF5-B8F9-E151D6F5C4A0}">
      <pageMargins left="0.7" right="0.7" top="0.75" bottom="0.75" header="0.3" footer="0.3"/>
      <pageSetup paperSize="9" orientation="portrait" horizontalDpi="180" verticalDpi="180" r:id="rId3"/>
    </customSheetView>
    <customSheetView guid="{8F978A83-9F47-40DB-B0B7-8263BEFE9D38}">
      <pageMargins left="0.7" right="0.7" top="0.75" bottom="0.75" header="0.3" footer="0.3"/>
      <pageSetup paperSize="9" orientation="portrait" horizontalDpi="180" verticalDpi="180" r:id="rId4"/>
    </customSheetView>
    <customSheetView guid="{3FD5640A-196A-4EC9-8417-82E5C4460B17}">
      <pageMargins left="0.7" right="0.7" top="0.75" bottom="0.75" header="0.3" footer="0.3"/>
      <pageSetup paperSize="9" orientation="portrait" horizontalDpi="180" verticalDpi="180" r:id="rId5"/>
    </customSheetView>
    <customSheetView guid="{20CF4943-3C14-4C00-9178-FE8E5BC8583C}">
      <pageMargins left="0.7" right="0.7" top="0.75" bottom="0.75" header="0.3" footer="0.3"/>
      <pageSetup paperSize="9" orientation="portrait" horizontalDpi="180" verticalDpi="180" r:id="rId6"/>
    </customSheetView>
  </customSheetViews>
  <pageMargins left="0.7" right="0.7" top="0.75" bottom="0.75" header="0.3" footer="0.3"/>
  <pageSetup paperSize="9" orientation="portrait" horizontalDpi="180" verticalDpi="18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02-2222</cp:lastModifiedBy>
  <cp:lastPrinted>2016-10-09T09:46:37Z</cp:lastPrinted>
  <dcterms:created xsi:type="dcterms:W3CDTF">2006-09-28T05:33:49Z</dcterms:created>
  <dcterms:modified xsi:type="dcterms:W3CDTF">2016-12-09T10:52:29Z</dcterms:modified>
</cp:coreProperties>
</file>