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март на Думу" sheetId="5" r:id="rId1"/>
  </sheets>
  <calcPr calcId="125725"/>
</workbook>
</file>

<file path=xl/calcChain.xml><?xml version="1.0" encoding="utf-8"?>
<calcChain xmlns="http://schemas.openxmlformats.org/spreadsheetml/2006/main">
  <c r="C10" i="5"/>
  <c r="C13"/>
  <c r="E9"/>
  <c r="E8"/>
  <c r="D11"/>
  <c r="D13"/>
  <c r="E13"/>
</calcChain>
</file>

<file path=xl/sharedStrings.xml><?xml version="1.0" encoding="utf-8"?>
<sst xmlns="http://schemas.openxmlformats.org/spreadsheetml/2006/main" count="15" uniqueCount="15">
  <si>
    <t>ИТОГО</t>
  </si>
  <si>
    <t xml:space="preserve">Источники </t>
  </si>
  <si>
    <t>2018 год</t>
  </si>
  <si>
    <t>2019 год</t>
  </si>
  <si>
    <t>Иные источники, предусмотренные действующим законодательством Российской Федерации</t>
  </si>
  <si>
    <t>2020 год</t>
  </si>
  <si>
    <t>Источники формирования Дорожного фонда муниципального образования Кондинский район на 2018-2020 годы</t>
  </si>
  <si>
    <t>Государственная программа "Развитие транспортной системы Ханты-Мансийского автономного округа – Югры на 2018 – 2025 годы"</t>
  </si>
  <si>
    <t xml:space="preserve">Остатки ДФ на 01.01.2018 года </t>
  </si>
  <si>
    <t>Акцизы на нефтепродукты</t>
  </si>
  <si>
    <t xml:space="preserve"> рублей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</si>
  <si>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- Югре на 2018-2025 годы и на период до 2030 года"</t>
  </si>
  <si>
    <t>Иные источники, предусмотренные действующим законодательством Российской Федерации (передаваемые полномочия поселений)</t>
  </si>
  <si>
    <t>корректировка иных источников на +100 в 2019</t>
  </si>
  <si>
    <t>в 2020 пересортица между окружными и акцизами +/- 396 200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</si>
</sst>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applyBorder="1"/>
    <xf numFmtId="4" fontId="0" fillId="0" borderId="1" xfId="0" applyNumberFormat="1" applyFill="1" applyBorder="1"/>
    <xf numFmtId="0" fontId="0" fillId="0" borderId="1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E20"/>
  <sheetViews>
    <sheetView tabSelected="1" workbookViewId="0">
      <selection activeCell="D19" sqref="D19"/>
    </sheetView>
  </sheetViews>
  <sheetFormatPr defaultRowHeight="15"/>
  <cols>
    <col min="2" max="2" width="51" customWidth="1"/>
    <col min="3" max="3" width="18.42578125" customWidth="1"/>
    <col min="4" max="4" width="15.85546875" customWidth="1"/>
    <col min="5" max="5" width="17.7109375" customWidth="1"/>
  </cols>
  <sheetData>
    <row r="4" spans="2:5">
      <c r="B4" t="s">
        <v>6</v>
      </c>
    </row>
    <row r="5" spans="2:5">
      <c r="E5" t="s">
        <v>10</v>
      </c>
    </row>
    <row r="6" spans="2:5">
      <c r="B6" s="1" t="s">
        <v>1</v>
      </c>
      <c r="C6" s="2" t="s">
        <v>2</v>
      </c>
      <c r="D6" s="2" t="s">
        <v>3</v>
      </c>
      <c r="E6" s="2" t="s">
        <v>5</v>
      </c>
    </row>
    <row r="7" spans="2:5" ht="45">
      <c r="B7" s="1" t="s">
        <v>7</v>
      </c>
      <c r="C7" s="3">
        <v>156569200</v>
      </c>
      <c r="D7" s="3">
        <v>19820200</v>
      </c>
      <c r="E7" s="3">
        <v>7948500</v>
      </c>
    </row>
    <row r="8" spans="2:5" ht="90">
      <c r="B8" s="1" t="s">
        <v>11</v>
      </c>
      <c r="C8" s="4">
        <v>0</v>
      </c>
      <c r="D8" s="5">
        <v>192449000</v>
      </c>
      <c r="E8" s="5">
        <f>154367800-396200+396200</f>
        <v>154367800</v>
      </c>
    </row>
    <row r="9" spans="2:5">
      <c r="B9" s="1" t="s">
        <v>9</v>
      </c>
      <c r="C9" s="3">
        <v>8015100</v>
      </c>
      <c r="D9" s="5">
        <v>8745800</v>
      </c>
      <c r="E9" s="5">
        <f>8522100+396200-396200</f>
        <v>8522100</v>
      </c>
    </row>
    <row r="10" spans="2:5" ht="45">
      <c r="B10" s="1" t="s">
        <v>12</v>
      </c>
      <c r="C10" s="3">
        <f>32429000-32429000+8268000+209800+225400+1987300+2275573.31+19738500+1000000-1275573.31+12312670.75+1275573.31</f>
        <v>46017244.060000002</v>
      </c>
      <c r="D10" s="6"/>
      <c r="E10" s="6"/>
    </row>
    <row r="11" spans="2:5" ht="30">
      <c r="B11" s="1" t="s">
        <v>4</v>
      </c>
      <c r="C11" s="4"/>
      <c r="D11" s="5">
        <f>2007900+100-100</f>
        <v>2007900</v>
      </c>
      <c r="E11" s="6"/>
    </row>
    <row r="12" spans="2:5">
      <c r="B12" s="1" t="s">
        <v>8</v>
      </c>
      <c r="C12" s="3">
        <v>13241295.880000001</v>
      </c>
      <c r="D12" s="4"/>
      <c r="E12" s="4"/>
    </row>
    <row r="13" spans="2:5">
      <c r="B13" s="1" t="s">
        <v>0</v>
      </c>
      <c r="C13" s="3">
        <f>SUM(C7:C12)</f>
        <v>223842839.94</v>
      </c>
      <c r="D13" s="3">
        <f>SUM(D7:D12)</f>
        <v>223022900</v>
      </c>
      <c r="E13" s="3">
        <f>SUM(E7:E12)</f>
        <v>170838400</v>
      </c>
    </row>
    <row r="19" spans="2:2">
      <c r="B19" t="s">
        <v>13</v>
      </c>
    </row>
    <row r="20" spans="2:2">
      <c r="B20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на Думу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2018-03-16T11:48:28Z</dcterms:modified>
</cp:coreProperties>
</file>