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4745" yWindow="-90" windowWidth="14085" windowHeight="15135"/>
  </bookViews>
  <sheets>
    <sheet name="Sheet1" sheetId="2" r:id="rId1"/>
  </sheets>
  <calcPr calcId="125725"/>
</workbook>
</file>

<file path=xl/calcChain.xml><?xml version="1.0" encoding="utf-8"?>
<calcChain xmlns="http://schemas.openxmlformats.org/spreadsheetml/2006/main">
  <c r="C31" i="2"/>
  <c r="D29"/>
  <c r="D28"/>
  <c r="D27"/>
  <c r="D26"/>
  <c r="D25"/>
  <c r="D24"/>
  <c r="D23"/>
  <c r="D22"/>
  <c r="D21"/>
  <c r="D20"/>
  <c r="C19"/>
  <c r="D18"/>
  <c r="D17"/>
  <c r="D15"/>
  <c r="D14"/>
  <c r="C16"/>
  <c r="D16" s="1"/>
  <c r="D13"/>
  <c r="C30" l="1"/>
  <c r="D19"/>
  <c r="D30" s="1"/>
</calcChain>
</file>

<file path=xl/sharedStrings.xml><?xml version="1.0" encoding="utf-8"?>
<sst xmlns="http://schemas.openxmlformats.org/spreadsheetml/2006/main" count="72" uniqueCount="56">
  <si>
    <t>Всего</t>
  </si>
  <si>
    <t>Управление культуры администрации Кондинского района</t>
  </si>
  <si>
    <t>Комитет по управлению муниципальным имуществом администрации Кондинского района</t>
  </si>
  <si>
    <t xml:space="preserve">Комитет по финансам </t>
  </si>
  <si>
    <t>Комитет по финансам и налоговой политике администрации Кондинского района</t>
  </si>
  <si>
    <t>Администрация Кондинского района</t>
  </si>
  <si>
    <t xml:space="preserve"> </t>
  </si>
  <si>
    <t xml:space="preserve">Распоряжение № 159-р от 29.03.2017 "О выделении денежных средств" </t>
  </si>
  <si>
    <t>0113/ 4020000590/ 244/ 226</t>
  </si>
  <si>
    <t>0113/ 4020000590/ 244/ 344</t>
  </si>
  <si>
    <t>0113/ 4020000590/ 244/ 292</t>
  </si>
  <si>
    <t>0412/ 2300170110/ 244/ 292</t>
  </si>
  <si>
    <t>Распоряжение №128-о от 17.03.2017г."О выделении денежных средств"</t>
  </si>
  <si>
    <t xml:space="preserve">Распоряжение №223-р от 20.04.2017г. "О выделении денежных средств" </t>
  </si>
  <si>
    <t xml:space="preserve">Распоряжение №566-р от 19 сентября 2017 года "О выделении денежных средств" </t>
  </si>
  <si>
    <t>0113/ 4070000030/ 321/ 262</t>
  </si>
  <si>
    <t xml:space="preserve">Распоряжение №710-р от 30.11.2017 "О выделении денежных средств из резервного фонда" </t>
  </si>
  <si>
    <t>1402/ 2020286020/ 512/ 251</t>
  </si>
  <si>
    <t xml:space="preserve">Распоряжение №521-р от 28.08.2017г." О выделении денежных средств" </t>
  </si>
  <si>
    <t xml:space="preserve">Распоряжение №556-р от 18.09.2017г." О выделении денежных средств" </t>
  </si>
  <si>
    <t>0113/ 2210102400/ 244/310</t>
  </si>
  <si>
    <t xml:space="preserve">Распоряжение №608-р  от 06 октября 2017 года "О выделении денежных средств" </t>
  </si>
  <si>
    <t>0702/ 0260200590/ 244 /310</t>
  </si>
  <si>
    <t>0702/ 0210400590/244/ 344</t>
  </si>
  <si>
    <t>Управление образования администрации Кондинского района</t>
  </si>
  <si>
    <t xml:space="preserve">Распоряжение №274-р от 12.05.2017г. "О выделении денежных средств" </t>
  </si>
  <si>
    <t xml:space="preserve">Распоряжение № 9-р от 13.012017 г. "О выделении денежных средствна" </t>
  </si>
  <si>
    <t xml:space="preserve">0801/ 0520470050/ 611/ 241 </t>
  </si>
  <si>
    <t xml:space="preserve">Распоряжение №95-р от 06.03.2017г "О выделении денежных средств" </t>
  </si>
  <si>
    <t xml:space="preserve">Распоряжение  № 606-рот 06.10.2017 года "О выделении денежных средств"  </t>
  </si>
  <si>
    <t xml:space="preserve">  мероприятие по экологиескому форуму "Актуальные вопросы природопользования и охраны окружающей среды"</t>
  </si>
  <si>
    <t xml:space="preserve">   на проведение II Форума"Рынок труда и политика занятости"</t>
  </si>
  <si>
    <t xml:space="preserve">  на проведение II районного Форума "Рынок труда и политика занятости Кондинского района:состояние и перспективы развития" </t>
  </si>
  <si>
    <t>для изготовления открыток ко Дню пожилого человека</t>
  </si>
  <si>
    <t xml:space="preserve">  для приобретения материалов на проведение срочных работ по восстановлению жилого дома по ул.Сибирская д. 44, пострадавшего от пожара</t>
  </si>
  <si>
    <t xml:space="preserve">   в связи с празднованием юбилейных дат  гп. Луговой в размере 95,0 тыс. руб. на приобретение занавеса сцены</t>
  </si>
  <si>
    <t xml:space="preserve">  в связи с празднованием юбилейных дат  гп. Мортка в размере 49 980,00 руб</t>
  </si>
  <si>
    <t xml:space="preserve"> для приобретения фотооборудования для ИИЦ "Евра"</t>
  </si>
  <si>
    <t xml:space="preserve">  в связи с празднованием 90 лет МКОУ Юмасинская СОШ на ремонт школьной котельной</t>
  </si>
  <si>
    <t xml:space="preserve"> на проведение праздничных мероприятийна территории г.п. Луговой, в целях улучшения МТБ МКОУ Луговской СОШ</t>
  </si>
  <si>
    <t>мероприятие "Прием Главы Кондинского района посвященный международному женскому дню 8 марта"</t>
  </si>
  <si>
    <t xml:space="preserve">  на проведение мероприятия посвещенного дню пожилого человека</t>
  </si>
  <si>
    <t xml:space="preserve">Отчет об использовании бюджетных ассигнований </t>
  </si>
  <si>
    <t>резервного фонда администрации Кондинского района за 2017 год</t>
  </si>
  <si>
    <t>Главный распорядитель</t>
  </si>
  <si>
    <t>Рз Пр/ КЦСР/ КВР/ ЭКР</t>
  </si>
  <si>
    <t>Основание</t>
  </si>
  <si>
    <t>Назначение</t>
  </si>
  <si>
    <t>уточненный план на 2017 год</t>
  </si>
  <si>
    <t>0111/4060007050/870</t>
  </si>
  <si>
    <t>плановые назначения   (руб.)</t>
  </si>
  <si>
    <t>ИТОГО РАСХОД</t>
  </si>
  <si>
    <t xml:space="preserve"> Начальник отдела бюджетного планирования                                          О.Е.Серова</t>
  </si>
  <si>
    <t xml:space="preserve">ОСТАТОК на 01.01.2018г. </t>
  </si>
  <si>
    <t>Расходование</t>
  </si>
  <si>
    <t>кассовые расходы        ( руб.)</t>
  </si>
</sst>
</file>

<file path=xl/styles.xml><?xml version="1.0" encoding="utf-8"?>
<styleSheet xmlns="http://schemas.openxmlformats.org/spreadsheetml/2006/main">
  <numFmts count="6">
    <numFmt numFmtId="164" formatCode="#,##0.00;[Red]\-#,##0.00;0.00"/>
    <numFmt numFmtId="166" formatCode="00\.00\.00\.00\.00"/>
    <numFmt numFmtId="167" formatCode="000\.00\.0000"/>
    <numFmt numFmtId="171" formatCode="000"/>
    <numFmt numFmtId="178" formatCode="#,##0.0"/>
    <numFmt numFmtId="179" formatCode="0.0"/>
  </numFmts>
  <fonts count="7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61">
    <xf numFmtId="0" fontId="0" fillId="0" borderId="0" xfId="0"/>
    <xf numFmtId="0" fontId="3" fillId="2" borderId="0" xfId="2" applyFont="1" applyFill="1"/>
    <xf numFmtId="0" fontId="3" fillId="2" borderId="18" xfId="2" applyFont="1" applyFill="1" applyBorder="1" applyAlignment="1">
      <alignment horizontal="center" wrapText="1"/>
    </xf>
    <xf numFmtId="0" fontId="3" fillId="2" borderId="19" xfId="2" applyFont="1" applyFill="1" applyBorder="1" applyAlignment="1">
      <alignment horizontal="center" wrapText="1"/>
    </xf>
    <xf numFmtId="0" fontId="3" fillId="2" borderId="20" xfId="2" applyFont="1" applyFill="1" applyBorder="1" applyAlignment="1">
      <alignment horizontal="center" wrapText="1"/>
    </xf>
    <xf numFmtId="0" fontId="3" fillId="2" borderId="22" xfId="2" applyFont="1" applyFill="1" applyBorder="1" applyAlignment="1">
      <alignment horizontal="center" wrapText="1"/>
    </xf>
    <xf numFmtId="0" fontId="3" fillId="2" borderId="23" xfId="2" applyFont="1" applyFill="1" applyBorder="1" applyAlignment="1">
      <alignment horizontal="center" wrapText="1"/>
    </xf>
    <xf numFmtId="0" fontId="3" fillId="2" borderId="24" xfId="2" applyFont="1" applyFill="1" applyBorder="1" applyAlignment="1">
      <alignment horizontal="center" wrapText="1"/>
    </xf>
    <xf numFmtId="0" fontId="3" fillId="2" borderId="6" xfId="2" applyFont="1" applyFill="1" applyBorder="1" applyAlignment="1">
      <alignment horizontal="center" wrapText="1"/>
    </xf>
    <xf numFmtId="0" fontId="3" fillId="2" borderId="2" xfId="2" applyFont="1" applyFill="1" applyBorder="1" applyAlignment="1">
      <alignment horizontal="center" wrapText="1"/>
    </xf>
    <xf numFmtId="4" fontId="3" fillId="2" borderId="2" xfId="2" applyNumberFormat="1" applyFont="1" applyFill="1" applyBorder="1" applyAlignment="1">
      <alignment horizontal="center" wrapText="1"/>
    </xf>
    <xf numFmtId="179" fontId="3" fillId="2" borderId="2" xfId="2" applyNumberFormat="1" applyFont="1" applyFill="1" applyBorder="1" applyAlignment="1">
      <alignment horizontal="center" wrapText="1"/>
    </xf>
    <xf numFmtId="0" fontId="3" fillId="2" borderId="5" xfId="2" applyFont="1" applyFill="1" applyBorder="1" applyAlignment="1">
      <alignment horizontal="center" wrapText="1"/>
    </xf>
    <xf numFmtId="0" fontId="3" fillId="2" borderId="21" xfId="2" applyFont="1" applyFill="1" applyBorder="1" applyAlignment="1">
      <alignment horizontal="center" wrapText="1"/>
    </xf>
    <xf numFmtId="0" fontId="3" fillId="2" borderId="3" xfId="2" applyFont="1" applyFill="1" applyBorder="1" applyAlignment="1">
      <alignment horizontal="center" wrapText="1"/>
    </xf>
    <xf numFmtId="179" fontId="3" fillId="2" borderId="3" xfId="2" applyNumberFormat="1" applyFont="1" applyFill="1" applyBorder="1" applyAlignment="1">
      <alignment horizontal="center" wrapText="1"/>
    </xf>
    <xf numFmtId="0" fontId="3" fillId="2" borderId="1" xfId="2" applyFont="1" applyFill="1" applyBorder="1" applyAlignment="1">
      <alignment horizontal="center" wrapText="1"/>
    </xf>
    <xf numFmtId="0" fontId="4" fillId="2" borderId="17" xfId="2" applyFont="1" applyFill="1" applyBorder="1"/>
    <xf numFmtId="0" fontId="4" fillId="2" borderId="10" xfId="2" applyFont="1" applyFill="1" applyBorder="1"/>
    <xf numFmtId="178" fontId="4" fillId="2" borderId="10" xfId="2" applyNumberFormat="1" applyFont="1" applyFill="1" applyBorder="1" applyAlignment="1">
      <alignment horizontal="center"/>
    </xf>
    <xf numFmtId="0" fontId="4" fillId="2" borderId="12" xfId="2" applyFont="1" applyFill="1" applyBorder="1"/>
    <xf numFmtId="0" fontId="4" fillId="2" borderId="14" xfId="2" applyFont="1" applyFill="1" applyBorder="1" applyAlignment="1">
      <alignment horizontal="left" vertical="center" wrapText="1"/>
    </xf>
    <xf numFmtId="0" fontId="3" fillId="2" borderId="15" xfId="2" applyFont="1" applyFill="1" applyBorder="1"/>
    <xf numFmtId="4" fontId="4" fillId="2" borderId="15" xfId="2" applyNumberFormat="1" applyFont="1" applyFill="1" applyBorder="1" applyAlignment="1">
      <alignment horizontal="center"/>
    </xf>
    <xf numFmtId="0" fontId="3" fillId="2" borderId="16" xfId="2" applyFont="1" applyFill="1" applyBorder="1"/>
    <xf numFmtId="0" fontId="3" fillId="2" borderId="0" xfId="2" applyFont="1" applyFill="1" applyBorder="1"/>
    <xf numFmtId="4" fontId="3" fillId="2" borderId="0" xfId="2" applyNumberFormat="1" applyFont="1" applyFill="1" applyBorder="1"/>
    <xf numFmtId="4" fontId="3" fillId="2" borderId="0" xfId="2" applyNumberFormat="1" applyFont="1" applyFill="1"/>
    <xf numFmtId="2" fontId="3" fillId="2" borderId="0" xfId="2" applyNumberFormat="1" applyFont="1" applyFill="1"/>
    <xf numFmtId="178" fontId="3" fillId="2" borderId="0" xfId="2" applyNumberFormat="1" applyFont="1" applyFill="1"/>
    <xf numFmtId="0" fontId="3" fillId="2" borderId="0" xfId="2" applyFont="1" applyFill="1" applyAlignment="1"/>
    <xf numFmtId="0" fontId="3" fillId="0" borderId="0" xfId="1" applyFont="1" applyProtection="1">
      <protection hidden="1"/>
    </xf>
    <xf numFmtId="0" fontId="3" fillId="0" borderId="0" xfId="1" applyFont="1"/>
    <xf numFmtId="0" fontId="3" fillId="0" borderId="0" xfId="1" applyNumberFormat="1" applyFont="1" applyFill="1" applyAlignment="1" applyProtection="1">
      <protection hidden="1"/>
    </xf>
    <xf numFmtId="0" fontId="3" fillId="0" borderId="0" xfId="1" applyNumberFormat="1" applyFont="1" applyFill="1" applyAlignment="1" applyProtection="1">
      <alignment horizontal="center" vertical="center"/>
      <protection hidden="1"/>
    </xf>
    <xf numFmtId="0" fontId="3" fillId="0" borderId="0" xfId="2" applyFont="1"/>
    <xf numFmtId="49" fontId="3" fillId="0" borderId="10" xfId="1" applyNumberFormat="1" applyFont="1" applyFill="1" applyBorder="1" applyAlignment="1" applyProtection="1">
      <alignment horizontal="center" vertical="center" wrapText="1"/>
      <protection hidden="1"/>
    </xf>
    <xf numFmtId="167" fontId="3" fillId="0" borderId="11" xfId="1" applyNumberFormat="1" applyFont="1" applyFill="1" applyBorder="1" applyAlignment="1" applyProtection="1">
      <protection hidden="1"/>
    </xf>
    <xf numFmtId="4" fontId="3" fillId="0" borderId="11" xfId="1" applyNumberFormat="1" applyFont="1" applyFill="1" applyBorder="1" applyAlignment="1" applyProtection="1">
      <alignment horizontal="center"/>
      <protection hidden="1"/>
    </xf>
    <xf numFmtId="166" fontId="3" fillId="0" borderId="10" xfId="1" applyNumberFormat="1" applyFont="1" applyFill="1" applyBorder="1" applyAlignment="1" applyProtection="1">
      <alignment horizontal="center" wrapText="1"/>
      <protection hidden="1"/>
    </xf>
    <xf numFmtId="166" fontId="3" fillId="0" borderId="12" xfId="1" applyNumberFormat="1" applyFont="1" applyFill="1" applyBorder="1" applyAlignment="1" applyProtection="1">
      <alignment horizontal="center" wrapText="1"/>
      <protection hidden="1"/>
    </xf>
    <xf numFmtId="164" fontId="3" fillId="0" borderId="7" xfId="1" applyNumberFormat="1" applyFont="1" applyFill="1" applyBorder="1" applyAlignment="1" applyProtection="1">
      <protection hidden="1"/>
    </xf>
    <xf numFmtId="164" fontId="3" fillId="0" borderId="4" xfId="1" applyNumberFormat="1" applyFont="1" applyFill="1" applyBorder="1" applyAlignment="1" applyProtection="1">
      <protection hidden="1"/>
    </xf>
    <xf numFmtId="167" fontId="3" fillId="0" borderId="8" xfId="1" applyNumberFormat="1" applyFont="1" applyFill="1" applyBorder="1" applyAlignment="1" applyProtection="1">
      <protection hidden="1"/>
    </xf>
    <xf numFmtId="4" fontId="3" fillId="0" borderId="8" xfId="1" applyNumberFormat="1" applyFont="1" applyFill="1" applyBorder="1" applyAlignment="1" applyProtection="1">
      <alignment horizontal="center"/>
      <protection hidden="1"/>
    </xf>
    <xf numFmtId="0" fontId="5" fillId="0" borderId="10" xfId="0" applyFont="1" applyBorder="1" applyAlignment="1">
      <alignment horizontal="center" wrapText="1"/>
    </xf>
    <xf numFmtId="0" fontId="5" fillId="0" borderId="12" xfId="0" applyFont="1" applyBorder="1" applyAlignment="1">
      <alignment horizontal="center" wrapText="1"/>
    </xf>
    <xf numFmtId="49" fontId="3" fillId="0" borderId="11" xfId="1" applyNumberFormat="1" applyFont="1" applyFill="1" applyBorder="1" applyAlignment="1" applyProtection="1">
      <alignment horizontal="center" vertical="center" wrapText="1"/>
      <protection hidden="1"/>
    </xf>
    <xf numFmtId="167" fontId="4" fillId="0" borderId="8" xfId="1" applyNumberFormat="1" applyFont="1" applyFill="1" applyBorder="1" applyAlignment="1" applyProtection="1">
      <alignment horizontal="right"/>
      <protection hidden="1"/>
    </xf>
    <xf numFmtId="4" fontId="4" fillId="0" borderId="8" xfId="1" applyNumberFormat="1" applyFont="1" applyFill="1" applyBorder="1" applyAlignment="1" applyProtection="1">
      <alignment horizontal="center"/>
      <protection hidden="1"/>
    </xf>
    <xf numFmtId="0" fontId="5" fillId="0" borderId="11" xfId="0" applyFont="1" applyBorder="1" applyAlignment="1">
      <alignment horizontal="center" wrapText="1"/>
    </xf>
    <xf numFmtId="0" fontId="5" fillId="0" borderId="13" xfId="0" applyFont="1" applyBorder="1" applyAlignment="1">
      <alignment horizontal="center" wrapText="1"/>
    </xf>
    <xf numFmtId="171" fontId="3" fillId="0" borderId="9" xfId="1" applyNumberFormat="1" applyFont="1" applyFill="1" applyBorder="1" applyAlignment="1" applyProtection="1">
      <alignment horizontal="center" vertical="center" wrapText="1"/>
      <protection hidden="1"/>
    </xf>
    <xf numFmtId="166" fontId="3" fillId="0" borderId="9" xfId="1" applyNumberFormat="1" applyFont="1" applyFill="1" applyBorder="1" applyAlignment="1" applyProtection="1">
      <alignment horizontal="center" wrapText="1"/>
      <protection hidden="1"/>
    </xf>
    <xf numFmtId="171" fontId="3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0" xfId="1" applyFont="1" applyBorder="1" applyAlignment="1">
      <alignment horizontal="center" wrapText="1"/>
    </xf>
    <xf numFmtId="171" fontId="3" fillId="0" borderId="11" xfId="1" applyNumberFormat="1" applyFont="1" applyFill="1" applyBorder="1" applyAlignment="1" applyProtection="1">
      <alignment horizontal="center" vertical="center" wrapText="1"/>
      <protection hidden="1"/>
    </xf>
    <xf numFmtId="166" fontId="3" fillId="0" borderId="11" xfId="1" applyNumberFormat="1" applyFont="1" applyFill="1" applyBorder="1" applyAlignment="1" applyProtection="1">
      <alignment horizontal="center" wrapText="1"/>
      <protection hidden="1"/>
    </xf>
    <xf numFmtId="171" fontId="3" fillId="0" borderId="8" xfId="1" applyNumberFormat="1" applyFont="1" applyFill="1" applyBorder="1" applyAlignment="1" applyProtection="1">
      <alignment horizontal="center" wrapText="1"/>
      <protection hidden="1"/>
    </xf>
    <xf numFmtId="166" fontId="3" fillId="0" borderId="8" xfId="1" applyNumberFormat="1" applyFont="1" applyFill="1" applyBorder="1" applyAlignment="1" applyProtection="1">
      <alignment horizontal="center" wrapText="1"/>
      <protection hidden="1"/>
    </xf>
    <xf numFmtId="0" fontId="6" fillId="2" borderId="0" xfId="2" applyFont="1" applyFill="1" applyAlignment="1">
      <alignment horizont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C35"/>
  <sheetViews>
    <sheetView showGridLines="0" tabSelected="1" topLeftCell="A17" workbookViewId="0">
      <selection activeCell="AE11" sqref="AE11"/>
    </sheetView>
  </sheetViews>
  <sheetFormatPr defaultColWidth="9.140625" defaultRowHeight="15.75"/>
  <cols>
    <col min="1" max="1" width="31.5703125" style="32" customWidth="1"/>
    <col min="2" max="2" width="32.140625" style="32" customWidth="1"/>
    <col min="3" max="4" width="21.42578125" style="32" customWidth="1"/>
    <col min="5" max="5" width="51.28515625" style="32" customWidth="1"/>
    <col min="6" max="6" width="48.7109375" style="32" customWidth="1"/>
    <col min="7" max="26" width="0" style="32" hidden="1" customWidth="1"/>
    <col min="27" max="226" width="9.140625" style="32" customWidth="1"/>
    <col min="227" max="16384" width="9.140625" style="32"/>
  </cols>
  <sheetData>
    <row r="1" spans="1:26" ht="409.6" hidden="1" customHeight="1">
      <c r="A1" s="31"/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  <c r="X1" s="31"/>
      <c r="Y1" s="31"/>
      <c r="Z1" s="31"/>
    </row>
    <row r="2" spans="1:26" ht="12.75" customHeight="1">
      <c r="A2" s="33"/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  <c r="P2" s="31"/>
      <c r="Q2" s="31"/>
      <c r="R2" s="31"/>
      <c r="S2" s="31"/>
      <c r="T2" s="31"/>
      <c r="U2" s="31"/>
      <c r="V2" s="31"/>
      <c r="W2" s="31"/>
      <c r="X2" s="31"/>
      <c r="Y2" s="31"/>
      <c r="Z2" s="31"/>
    </row>
    <row r="3" spans="1:26" ht="12.75" customHeight="1">
      <c r="A3" s="33"/>
      <c r="B3" s="34"/>
      <c r="C3" s="34"/>
      <c r="D3" s="34"/>
      <c r="E3" s="31"/>
      <c r="F3" s="31"/>
      <c r="G3" s="31"/>
      <c r="H3" s="31"/>
      <c r="I3" s="31"/>
      <c r="J3" s="31"/>
      <c r="K3" s="31"/>
      <c r="L3" s="31"/>
      <c r="M3" s="31"/>
      <c r="N3" s="31"/>
      <c r="O3" s="31"/>
      <c r="P3" s="31"/>
      <c r="Q3" s="31"/>
      <c r="R3" s="31"/>
      <c r="S3" s="31"/>
      <c r="T3" s="31"/>
      <c r="U3" s="31"/>
      <c r="V3" s="31"/>
      <c r="W3" s="31"/>
      <c r="X3" s="31"/>
      <c r="Y3" s="31"/>
      <c r="Z3" s="31"/>
    </row>
    <row r="4" spans="1:26" ht="12.75" customHeight="1">
      <c r="A4" s="1"/>
      <c r="B4" s="1"/>
      <c r="C4" s="1"/>
      <c r="D4" s="1"/>
      <c r="E4" s="1"/>
      <c r="F4" s="1"/>
      <c r="G4" s="35"/>
      <c r="H4" s="35"/>
      <c r="I4" s="35"/>
      <c r="J4" s="35"/>
      <c r="K4" s="35"/>
      <c r="L4" s="35"/>
      <c r="M4" s="31"/>
      <c r="N4" s="31"/>
      <c r="O4" s="31"/>
      <c r="P4" s="31"/>
      <c r="Q4" s="31"/>
      <c r="R4" s="31"/>
      <c r="S4" s="31"/>
      <c r="T4" s="31"/>
      <c r="U4" s="31"/>
      <c r="V4" s="31"/>
      <c r="W4" s="31"/>
      <c r="X4" s="31"/>
      <c r="Y4" s="31"/>
      <c r="Z4" s="31"/>
    </row>
    <row r="5" spans="1:26" ht="27" customHeight="1">
      <c r="A5" s="60" t="s">
        <v>42</v>
      </c>
      <c r="B5" s="60"/>
      <c r="C5" s="60"/>
      <c r="D5" s="60"/>
      <c r="E5" s="60"/>
      <c r="F5" s="60"/>
      <c r="G5" s="35"/>
      <c r="H5" s="35"/>
      <c r="I5" s="35"/>
      <c r="J5" s="35"/>
      <c r="K5" s="35"/>
      <c r="L5" s="35"/>
      <c r="M5" s="31"/>
      <c r="N5" s="31"/>
      <c r="O5" s="31"/>
      <c r="P5" s="31"/>
      <c r="Q5" s="31"/>
      <c r="R5" s="31"/>
      <c r="S5" s="31"/>
      <c r="T5" s="31"/>
      <c r="U5" s="31"/>
      <c r="V5" s="31"/>
      <c r="W5" s="31"/>
      <c r="X5" s="31"/>
      <c r="Y5" s="31"/>
      <c r="Z5" s="31"/>
    </row>
    <row r="6" spans="1:26" ht="25.5" customHeight="1">
      <c r="A6" s="60" t="s">
        <v>43</v>
      </c>
      <c r="B6" s="60"/>
      <c r="C6" s="60"/>
      <c r="D6" s="60"/>
      <c r="E6" s="60"/>
      <c r="F6" s="60"/>
      <c r="G6" s="35"/>
      <c r="H6" s="35"/>
      <c r="I6" s="35"/>
      <c r="J6" s="35"/>
      <c r="K6" s="35"/>
      <c r="L6" s="35"/>
      <c r="M6" s="31"/>
      <c r="N6" s="31"/>
      <c r="O6" s="31"/>
      <c r="P6" s="31"/>
      <c r="Q6" s="31"/>
      <c r="R6" s="31"/>
      <c r="S6" s="31"/>
      <c r="T6" s="31"/>
      <c r="U6" s="31"/>
      <c r="V6" s="31"/>
      <c r="W6" s="31"/>
      <c r="X6" s="31"/>
      <c r="Y6" s="31"/>
      <c r="Z6" s="31"/>
    </row>
    <row r="7" spans="1:26" ht="12.75" customHeight="1">
      <c r="A7" s="1"/>
      <c r="B7" s="1"/>
      <c r="C7" s="1"/>
      <c r="D7" s="1"/>
      <c r="E7" s="1"/>
      <c r="F7" s="1"/>
      <c r="G7" s="35"/>
      <c r="H7" s="35"/>
      <c r="I7" s="35"/>
      <c r="J7" s="35"/>
      <c r="K7" s="35"/>
      <c r="L7" s="35"/>
      <c r="M7" s="31"/>
      <c r="N7" s="31"/>
      <c r="O7" s="31"/>
      <c r="P7" s="31"/>
      <c r="Q7" s="31"/>
      <c r="R7" s="31"/>
      <c r="S7" s="31"/>
      <c r="T7" s="31"/>
      <c r="U7" s="31"/>
      <c r="V7" s="31"/>
      <c r="W7" s="31"/>
      <c r="X7" s="31"/>
      <c r="Y7" s="31"/>
      <c r="Z7" s="31"/>
    </row>
    <row r="8" spans="1:26" ht="12.75" customHeight="1" thickBot="1">
      <c r="A8" s="1"/>
      <c r="B8" s="1"/>
      <c r="C8" s="1"/>
      <c r="D8" s="1"/>
      <c r="E8" s="1"/>
      <c r="F8" s="1"/>
      <c r="G8" s="35"/>
      <c r="H8" s="35"/>
      <c r="I8" s="35"/>
      <c r="J8" s="35"/>
      <c r="K8" s="35"/>
      <c r="L8" s="35"/>
      <c r="M8" s="31"/>
      <c r="N8" s="31"/>
      <c r="O8" s="31"/>
      <c r="P8" s="31"/>
      <c r="Q8" s="31"/>
      <c r="R8" s="31"/>
      <c r="S8" s="31"/>
      <c r="T8" s="31"/>
      <c r="U8" s="31"/>
      <c r="V8" s="31"/>
      <c r="W8" s="31"/>
      <c r="X8" s="31"/>
      <c r="Y8" s="31"/>
      <c r="Z8" s="31"/>
    </row>
    <row r="9" spans="1:26" ht="38.25" customHeight="1" thickBot="1">
      <c r="A9" s="2" t="s">
        <v>44</v>
      </c>
      <c r="B9" s="3" t="s">
        <v>45</v>
      </c>
      <c r="C9" s="3" t="s">
        <v>50</v>
      </c>
      <c r="D9" s="3" t="s">
        <v>55</v>
      </c>
      <c r="E9" s="3" t="s">
        <v>46</v>
      </c>
      <c r="F9" s="4" t="s">
        <v>47</v>
      </c>
      <c r="G9" s="35"/>
      <c r="H9" s="35"/>
      <c r="I9" s="35"/>
      <c r="J9" s="35"/>
      <c r="K9" s="35"/>
      <c r="L9" s="35"/>
      <c r="M9" s="31"/>
      <c r="N9" s="31"/>
      <c r="O9" s="31"/>
      <c r="P9" s="31"/>
      <c r="Q9" s="31"/>
      <c r="R9" s="31"/>
      <c r="S9" s="31"/>
      <c r="T9" s="31"/>
      <c r="U9" s="31"/>
      <c r="V9" s="31"/>
      <c r="W9" s="31"/>
      <c r="X9" s="31"/>
      <c r="Y9" s="31"/>
      <c r="Z9" s="31"/>
    </row>
    <row r="10" spans="1:26">
      <c r="A10" s="5" t="s">
        <v>48</v>
      </c>
      <c r="B10" s="6"/>
      <c r="C10" s="6"/>
      <c r="D10" s="6"/>
      <c r="E10" s="6"/>
      <c r="F10" s="7"/>
      <c r="G10" s="35"/>
      <c r="H10" s="35"/>
      <c r="I10" s="35"/>
      <c r="J10" s="35"/>
      <c r="K10" s="35"/>
      <c r="L10" s="35"/>
      <c r="M10" s="31"/>
      <c r="N10" s="31"/>
      <c r="O10" s="31"/>
      <c r="P10" s="31"/>
      <c r="Q10" s="31"/>
      <c r="R10" s="31"/>
      <c r="S10" s="31"/>
      <c r="T10" s="31"/>
      <c r="U10" s="31"/>
      <c r="V10" s="31"/>
      <c r="W10" s="31"/>
      <c r="X10" s="31"/>
      <c r="Y10" s="31"/>
      <c r="Z10" s="31"/>
    </row>
    <row r="11" spans="1:26" ht="16.5" thickBot="1">
      <c r="A11" s="8" t="s">
        <v>3</v>
      </c>
      <c r="B11" s="9" t="s">
        <v>49</v>
      </c>
      <c r="C11" s="10">
        <v>1000000</v>
      </c>
      <c r="D11" s="11"/>
      <c r="E11" s="9"/>
      <c r="F11" s="12"/>
      <c r="G11" s="35"/>
      <c r="H11" s="35"/>
      <c r="I11" s="35"/>
      <c r="J11" s="35"/>
      <c r="K11" s="35"/>
      <c r="L11" s="35"/>
      <c r="M11" s="31"/>
      <c r="N11" s="31"/>
      <c r="O11" s="31"/>
      <c r="P11" s="31"/>
      <c r="Q11" s="31"/>
      <c r="R11" s="31"/>
      <c r="S11" s="31"/>
      <c r="T11" s="31"/>
      <c r="U11" s="31"/>
      <c r="V11" s="31"/>
      <c r="W11" s="31"/>
      <c r="X11" s="31"/>
      <c r="Y11" s="31"/>
      <c r="Z11" s="31"/>
    </row>
    <row r="12" spans="1:26" ht="16.5" thickBot="1">
      <c r="A12" s="13" t="s">
        <v>54</v>
      </c>
      <c r="B12" s="14"/>
      <c r="C12" s="15"/>
      <c r="D12" s="15"/>
      <c r="E12" s="14"/>
      <c r="F12" s="16"/>
      <c r="G12" s="35"/>
      <c r="H12" s="35"/>
      <c r="I12" s="35"/>
      <c r="J12" s="35"/>
      <c r="K12" s="35"/>
      <c r="L12" s="35"/>
      <c r="M12" s="31"/>
      <c r="N12" s="31"/>
      <c r="O12" s="31"/>
      <c r="P12" s="31"/>
      <c r="Q12" s="31"/>
      <c r="R12" s="31"/>
      <c r="S12" s="31"/>
      <c r="T12" s="31"/>
      <c r="U12" s="31"/>
      <c r="V12" s="31"/>
      <c r="W12" s="31"/>
      <c r="X12" s="31"/>
      <c r="Y12" s="31"/>
      <c r="Z12" s="31"/>
    </row>
    <row r="13" spans="1:26" ht="27.75" customHeight="1">
      <c r="A13" s="36" t="s">
        <v>5</v>
      </c>
      <c r="B13" s="37" t="s">
        <v>8</v>
      </c>
      <c r="C13" s="38">
        <v>8505</v>
      </c>
      <c r="D13" s="38">
        <f>C13</f>
        <v>8505</v>
      </c>
      <c r="E13" s="39" t="s">
        <v>7</v>
      </c>
      <c r="F13" s="40" t="s">
        <v>30</v>
      </c>
      <c r="G13" s="41">
        <v>0</v>
      </c>
      <c r="H13" s="41">
        <v>0</v>
      </c>
      <c r="I13" s="41">
        <v>0</v>
      </c>
      <c r="J13" s="41">
        <v>0</v>
      </c>
      <c r="K13" s="41">
        <v>0</v>
      </c>
      <c r="L13" s="41">
        <v>8505</v>
      </c>
      <c r="M13" s="41">
        <v>0</v>
      </c>
      <c r="N13" s="41">
        <v>0</v>
      </c>
      <c r="O13" s="41">
        <v>0</v>
      </c>
      <c r="P13" s="41">
        <v>0</v>
      </c>
      <c r="Q13" s="41"/>
      <c r="R13" s="41"/>
      <c r="S13" s="41"/>
      <c r="T13" s="41"/>
      <c r="U13" s="41"/>
      <c r="V13" s="41"/>
      <c r="W13" s="41">
        <v>0</v>
      </c>
      <c r="X13" s="41">
        <v>0</v>
      </c>
      <c r="Y13" s="41"/>
      <c r="Z13" s="42">
        <v>0</v>
      </c>
    </row>
    <row r="14" spans="1:26" ht="21.75" customHeight="1">
      <c r="A14" s="36"/>
      <c r="B14" s="43" t="s">
        <v>9</v>
      </c>
      <c r="C14" s="44">
        <v>43254.58</v>
      </c>
      <c r="D14" s="44">
        <f>C14</f>
        <v>43254.58</v>
      </c>
      <c r="E14" s="45"/>
      <c r="F14" s="46"/>
      <c r="G14" s="41"/>
      <c r="H14" s="41"/>
      <c r="I14" s="41"/>
      <c r="J14" s="41"/>
      <c r="K14" s="41"/>
      <c r="L14" s="41"/>
      <c r="M14" s="41"/>
      <c r="N14" s="41"/>
      <c r="O14" s="41"/>
      <c r="P14" s="41"/>
      <c r="Q14" s="41"/>
      <c r="R14" s="41"/>
      <c r="S14" s="41"/>
      <c r="T14" s="41"/>
      <c r="U14" s="41"/>
      <c r="V14" s="41"/>
      <c r="W14" s="41"/>
      <c r="X14" s="41"/>
      <c r="Y14" s="41"/>
      <c r="Z14" s="42"/>
    </row>
    <row r="15" spans="1:26" ht="24.75" customHeight="1">
      <c r="A15" s="36"/>
      <c r="B15" s="43" t="s">
        <v>10</v>
      </c>
      <c r="C15" s="44">
        <v>16753.59</v>
      </c>
      <c r="D15" s="44">
        <f>C15</f>
        <v>16753.59</v>
      </c>
      <c r="E15" s="45"/>
      <c r="F15" s="46"/>
      <c r="G15" s="41">
        <v>0</v>
      </c>
      <c r="H15" s="41">
        <v>0</v>
      </c>
      <c r="I15" s="41">
        <v>0</v>
      </c>
      <c r="J15" s="41">
        <v>0</v>
      </c>
      <c r="K15" s="41">
        <v>0</v>
      </c>
      <c r="L15" s="41">
        <v>16753.59</v>
      </c>
      <c r="M15" s="41">
        <v>0</v>
      </c>
      <c r="N15" s="41">
        <v>0</v>
      </c>
      <c r="O15" s="41">
        <v>0</v>
      </c>
      <c r="P15" s="41">
        <v>0</v>
      </c>
      <c r="Q15" s="41"/>
      <c r="R15" s="41"/>
      <c r="S15" s="41"/>
      <c r="T15" s="41"/>
      <c r="U15" s="41"/>
      <c r="V15" s="41"/>
      <c r="W15" s="41">
        <v>0</v>
      </c>
      <c r="X15" s="41">
        <v>0</v>
      </c>
      <c r="Y15" s="41"/>
      <c r="Z15" s="42">
        <v>0</v>
      </c>
    </row>
    <row r="16" spans="1:26" ht="26.25" customHeight="1">
      <c r="A16" s="47"/>
      <c r="B16" s="48" t="s">
        <v>0</v>
      </c>
      <c r="C16" s="49">
        <f>C13+C14+C15</f>
        <v>68513.17</v>
      </c>
      <c r="D16" s="49">
        <f>C16</f>
        <v>68513.17</v>
      </c>
      <c r="E16" s="50"/>
      <c r="F16" s="51"/>
      <c r="G16" s="41"/>
      <c r="H16" s="41"/>
      <c r="I16" s="41"/>
      <c r="J16" s="41"/>
      <c r="K16" s="41"/>
      <c r="L16" s="41"/>
      <c r="M16" s="41"/>
      <c r="N16" s="41"/>
      <c r="O16" s="41"/>
      <c r="P16" s="41"/>
      <c r="Q16" s="41"/>
      <c r="R16" s="41"/>
      <c r="S16" s="41"/>
      <c r="T16" s="41"/>
      <c r="U16" s="41"/>
      <c r="V16" s="41"/>
      <c r="W16" s="41"/>
      <c r="X16" s="41"/>
      <c r="Y16" s="41"/>
      <c r="Z16" s="42"/>
    </row>
    <row r="17" spans="1:29" ht="23.25" customHeight="1">
      <c r="A17" s="52" t="s">
        <v>5</v>
      </c>
      <c r="B17" s="43" t="s">
        <v>10</v>
      </c>
      <c r="C17" s="44">
        <v>12384</v>
      </c>
      <c r="D17" s="44">
        <f>C17</f>
        <v>12384</v>
      </c>
      <c r="E17" s="53" t="s">
        <v>12</v>
      </c>
      <c r="F17" s="53" t="s">
        <v>31</v>
      </c>
      <c r="G17" s="41">
        <v>0</v>
      </c>
      <c r="H17" s="41">
        <v>0</v>
      </c>
      <c r="I17" s="41">
        <v>0</v>
      </c>
      <c r="J17" s="41">
        <v>0</v>
      </c>
      <c r="K17" s="41">
        <v>0</v>
      </c>
      <c r="L17" s="41">
        <v>12384</v>
      </c>
      <c r="M17" s="41">
        <v>0</v>
      </c>
      <c r="N17" s="41">
        <v>0</v>
      </c>
      <c r="O17" s="41">
        <v>0</v>
      </c>
      <c r="P17" s="41">
        <v>0</v>
      </c>
      <c r="Q17" s="41"/>
      <c r="R17" s="41"/>
      <c r="S17" s="41"/>
      <c r="T17" s="41"/>
      <c r="U17" s="41"/>
      <c r="V17" s="41"/>
      <c r="W17" s="41">
        <v>0</v>
      </c>
      <c r="X17" s="41">
        <v>0</v>
      </c>
      <c r="Y17" s="41"/>
      <c r="Z17" s="42">
        <v>0</v>
      </c>
    </row>
    <row r="18" spans="1:29" ht="21" customHeight="1">
      <c r="A18" s="54"/>
      <c r="B18" s="43" t="s">
        <v>9</v>
      </c>
      <c r="C18" s="44">
        <v>28866</v>
      </c>
      <c r="D18" s="44">
        <f>C18</f>
        <v>28866</v>
      </c>
      <c r="E18" s="55"/>
      <c r="F18" s="55"/>
      <c r="G18" s="41">
        <v>0</v>
      </c>
      <c r="H18" s="41">
        <v>0</v>
      </c>
      <c r="I18" s="41">
        <v>0</v>
      </c>
      <c r="J18" s="41">
        <v>0</v>
      </c>
      <c r="K18" s="41">
        <v>0</v>
      </c>
      <c r="L18" s="41">
        <v>28866</v>
      </c>
      <c r="M18" s="41">
        <v>0</v>
      </c>
      <c r="N18" s="41">
        <v>0</v>
      </c>
      <c r="O18" s="41">
        <v>0</v>
      </c>
      <c r="P18" s="41">
        <v>0</v>
      </c>
      <c r="Q18" s="41"/>
      <c r="R18" s="41"/>
      <c r="S18" s="41"/>
      <c r="T18" s="41"/>
      <c r="U18" s="41"/>
      <c r="V18" s="41"/>
      <c r="W18" s="41">
        <v>0</v>
      </c>
      <c r="X18" s="41">
        <v>0</v>
      </c>
      <c r="Y18" s="41"/>
      <c r="Z18" s="42">
        <v>0</v>
      </c>
    </row>
    <row r="19" spans="1:29">
      <c r="A19" s="56"/>
      <c r="B19" s="48" t="s">
        <v>0</v>
      </c>
      <c r="C19" s="49">
        <f>C17+C18</f>
        <v>41250</v>
      </c>
      <c r="D19" s="49">
        <f>D17+D18</f>
        <v>41250</v>
      </c>
      <c r="E19" s="57"/>
      <c r="F19" s="57"/>
      <c r="G19" s="41">
        <v>0</v>
      </c>
      <c r="H19" s="41">
        <v>0</v>
      </c>
      <c r="I19" s="41">
        <v>0</v>
      </c>
      <c r="J19" s="41">
        <v>0</v>
      </c>
      <c r="K19" s="41">
        <v>0</v>
      </c>
      <c r="L19" s="41">
        <v>16753.59</v>
      </c>
      <c r="M19" s="41">
        <v>0</v>
      </c>
      <c r="N19" s="41">
        <v>0</v>
      </c>
      <c r="O19" s="41">
        <v>0</v>
      </c>
      <c r="P19" s="41">
        <v>0</v>
      </c>
      <c r="Q19" s="41"/>
      <c r="R19" s="41"/>
      <c r="S19" s="41"/>
      <c r="T19" s="41"/>
      <c r="U19" s="41"/>
      <c r="V19" s="41"/>
      <c r="W19" s="41">
        <v>0</v>
      </c>
      <c r="X19" s="41">
        <v>0</v>
      </c>
      <c r="Y19" s="41"/>
      <c r="Z19" s="42">
        <v>0</v>
      </c>
    </row>
    <row r="20" spans="1:29" ht="47.25">
      <c r="A20" s="58" t="s">
        <v>5</v>
      </c>
      <c r="B20" s="43" t="s">
        <v>11</v>
      </c>
      <c r="C20" s="44">
        <v>54282.2</v>
      </c>
      <c r="D20" s="44">
        <f>C20</f>
        <v>54282.2</v>
      </c>
      <c r="E20" s="59" t="s">
        <v>13</v>
      </c>
      <c r="F20" s="59" t="s">
        <v>32</v>
      </c>
      <c r="G20" s="41">
        <v>0</v>
      </c>
      <c r="H20" s="41">
        <v>0</v>
      </c>
      <c r="I20" s="41">
        <v>0</v>
      </c>
      <c r="J20" s="41">
        <v>0</v>
      </c>
      <c r="K20" s="41">
        <v>0</v>
      </c>
      <c r="L20" s="41">
        <v>54282.2</v>
      </c>
      <c r="M20" s="41">
        <v>0</v>
      </c>
      <c r="N20" s="41">
        <v>0</v>
      </c>
      <c r="O20" s="41">
        <v>0</v>
      </c>
      <c r="P20" s="41">
        <v>0</v>
      </c>
      <c r="Q20" s="41"/>
      <c r="R20" s="41"/>
      <c r="S20" s="41"/>
      <c r="T20" s="41"/>
      <c r="U20" s="41"/>
      <c r="V20" s="41"/>
      <c r="W20" s="41">
        <v>0</v>
      </c>
      <c r="X20" s="41">
        <v>0</v>
      </c>
      <c r="Y20" s="41"/>
      <c r="Z20" s="42">
        <v>0</v>
      </c>
    </row>
    <row r="21" spans="1:29" ht="44.25" customHeight="1">
      <c r="A21" s="58" t="s">
        <v>5</v>
      </c>
      <c r="B21" s="43" t="s">
        <v>10</v>
      </c>
      <c r="C21" s="44">
        <v>44100</v>
      </c>
      <c r="D21" s="44">
        <f>C21</f>
        <v>44100</v>
      </c>
      <c r="E21" s="59" t="s">
        <v>14</v>
      </c>
      <c r="F21" s="59" t="s">
        <v>33</v>
      </c>
      <c r="G21" s="41">
        <v>0</v>
      </c>
      <c r="H21" s="41">
        <v>0</v>
      </c>
      <c r="I21" s="41">
        <v>0</v>
      </c>
      <c r="J21" s="41">
        <v>0</v>
      </c>
      <c r="K21" s="41">
        <v>0</v>
      </c>
      <c r="L21" s="41">
        <v>44100</v>
      </c>
      <c r="M21" s="41">
        <v>0</v>
      </c>
      <c r="N21" s="41">
        <v>0</v>
      </c>
      <c r="O21" s="41">
        <v>0</v>
      </c>
      <c r="P21" s="41">
        <v>0</v>
      </c>
      <c r="Q21" s="41"/>
      <c r="R21" s="41"/>
      <c r="S21" s="41"/>
      <c r="T21" s="41"/>
      <c r="U21" s="41"/>
      <c r="V21" s="41"/>
      <c r="W21" s="41">
        <v>0</v>
      </c>
      <c r="X21" s="41">
        <v>0</v>
      </c>
      <c r="Y21" s="41"/>
      <c r="Z21" s="42">
        <v>0</v>
      </c>
      <c r="AB21" s="32" t="s">
        <v>6</v>
      </c>
    </row>
    <row r="22" spans="1:29" ht="63">
      <c r="A22" s="58" t="s">
        <v>5</v>
      </c>
      <c r="B22" s="43" t="s">
        <v>15</v>
      </c>
      <c r="C22" s="44">
        <v>99268</v>
      </c>
      <c r="D22" s="44">
        <f>C22</f>
        <v>99268</v>
      </c>
      <c r="E22" s="59" t="s">
        <v>16</v>
      </c>
      <c r="F22" s="59" t="s">
        <v>34</v>
      </c>
      <c r="G22" s="41">
        <v>0</v>
      </c>
      <c r="H22" s="41">
        <v>0</v>
      </c>
      <c r="I22" s="41">
        <v>0</v>
      </c>
      <c r="J22" s="41">
        <v>0</v>
      </c>
      <c r="K22" s="41">
        <v>0</v>
      </c>
      <c r="L22" s="41">
        <v>99268</v>
      </c>
      <c r="M22" s="41">
        <v>0</v>
      </c>
      <c r="N22" s="41">
        <v>0</v>
      </c>
      <c r="O22" s="41">
        <v>0</v>
      </c>
      <c r="P22" s="41">
        <v>0</v>
      </c>
      <c r="Q22" s="41"/>
      <c r="R22" s="41"/>
      <c r="S22" s="41"/>
      <c r="T22" s="41"/>
      <c r="U22" s="41"/>
      <c r="V22" s="41"/>
      <c r="W22" s="41">
        <v>0</v>
      </c>
      <c r="X22" s="41">
        <v>0</v>
      </c>
      <c r="Y22" s="41"/>
      <c r="Z22" s="42">
        <v>0</v>
      </c>
      <c r="AC22" s="32" t="s">
        <v>6</v>
      </c>
    </row>
    <row r="23" spans="1:29" ht="62.25" customHeight="1">
      <c r="A23" s="58" t="s">
        <v>4</v>
      </c>
      <c r="B23" s="43" t="s">
        <v>17</v>
      </c>
      <c r="C23" s="44">
        <v>95000</v>
      </c>
      <c r="D23" s="44">
        <f t="shared" ref="D23:D24" si="0">C23</f>
        <v>95000</v>
      </c>
      <c r="E23" s="59" t="s">
        <v>18</v>
      </c>
      <c r="F23" s="59" t="s">
        <v>35</v>
      </c>
      <c r="G23" s="41">
        <v>0</v>
      </c>
      <c r="H23" s="41">
        <v>0</v>
      </c>
      <c r="I23" s="41">
        <v>0</v>
      </c>
      <c r="J23" s="41">
        <v>0</v>
      </c>
      <c r="K23" s="41">
        <v>0</v>
      </c>
      <c r="L23" s="41">
        <v>95000</v>
      </c>
      <c r="M23" s="41">
        <v>0</v>
      </c>
      <c r="N23" s="41">
        <v>0</v>
      </c>
      <c r="O23" s="41">
        <v>0</v>
      </c>
      <c r="P23" s="41">
        <v>0</v>
      </c>
      <c r="Q23" s="41"/>
      <c r="R23" s="41"/>
      <c r="S23" s="41"/>
      <c r="T23" s="41"/>
      <c r="U23" s="41"/>
      <c r="V23" s="41"/>
      <c r="W23" s="41">
        <v>0</v>
      </c>
      <c r="X23" s="41">
        <v>0</v>
      </c>
      <c r="Y23" s="41"/>
      <c r="Z23" s="42">
        <v>0</v>
      </c>
      <c r="AB23" s="32" t="s">
        <v>6</v>
      </c>
    </row>
    <row r="24" spans="1:29" ht="47.25" customHeight="1">
      <c r="A24" s="58" t="s">
        <v>4</v>
      </c>
      <c r="B24" s="43" t="s">
        <v>17</v>
      </c>
      <c r="C24" s="44">
        <v>49980</v>
      </c>
      <c r="D24" s="44">
        <f t="shared" si="0"/>
        <v>49980</v>
      </c>
      <c r="E24" s="59" t="s">
        <v>19</v>
      </c>
      <c r="F24" s="59" t="s">
        <v>36</v>
      </c>
      <c r="G24" s="41">
        <v>0</v>
      </c>
      <c r="H24" s="41">
        <v>0</v>
      </c>
      <c r="I24" s="41">
        <v>0</v>
      </c>
      <c r="J24" s="41">
        <v>0</v>
      </c>
      <c r="K24" s="41">
        <v>0</v>
      </c>
      <c r="L24" s="41">
        <v>49980</v>
      </c>
      <c r="M24" s="41">
        <v>0</v>
      </c>
      <c r="N24" s="41">
        <v>0</v>
      </c>
      <c r="O24" s="41">
        <v>0</v>
      </c>
      <c r="P24" s="41">
        <v>0</v>
      </c>
      <c r="Q24" s="41"/>
      <c r="R24" s="41"/>
      <c r="S24" s="41"/>
      <c r="T24" s="41"/>
      <c r="U24" s="41"/>
      <c r="V24" s="41"/>
      <c r="W24" s="41">
        <v>0</v>
      </c>
      <c r="X24" s="41">
        <v>0</v>
      </c>
      <c r="Y24" s="41"/>
      <c r="Z24" s="42">
        <v>0</v>
      </c>
    </row>
    <row r="25" spans="1:29" ht="42" customHeight="1">
      <c r="A25" s="58" t="s">
        <v>2</v>
      </c>
      <c r="B25" s="43" t="s">
        <v>20</v>
      </c>
      <c r="C25" s="44">
        <v>80000</v>
      </c>
      <c r="D25" s="44">
        <f t="shared" ref="D25" si="1">C25</f>
        <v>80000</v>
      </c>
      <c r="E25" s="59" t="s">
        <v>21</v>
      </c>
      <c r="F25" s="59" t="s">
        <v>37</v>
      </c>
      <c r="G25" s="41">
        <v>0</v>
      </c>
      <c r="H25" s="41">
        <v>0</v>
      </c>
      <c r="I25" s="41">
        <v>0</v>
      </c>
      <c r="J25" s="41">
        <v>0</v>
      </c>
      <c r="K25" s="41">
        <v>0</v>
      </c>
      <c r="L25" s="41">
        <v>80000</v>
      </c>
      <c r="M25" s="41">
        <v>0</v>
      </c>
      <c r="N25" s="41">
        <v>0</v>
      </c>
      <c r="O25" s="41">
        <v>0</v>
      </c>
      <c r="P25" s="41">
        <v>0</v>
      </c>
      <c r="Q25" s="41"/>
      <c r="R25" s="41"/>
      <c r="S25" s="41"/>
      <c r="T25" s="41"/>
      <c r="U25" s="41"/>
      <c r="V25" s="41"/>
      <c r="W25" s="41">
        <v>0</v>
      </c>
      <c r="X25" s="41">
        <v>0</v>
      </c>
      <c r="Y25" s="41"/>
      <c r="Z25" s="42">
        <v>0</v>
      </c>
    </row>
    <row r="26" spans="1:29" ht="51" customHeight="1">
      <c r="A26" s="58" t="s">
        <v>24</v>
      </c>
      <c r="B26" s="43" t="s">
        <v>22</v>
      </c>
      <c r="C26" s="44">
        <v>50000</v>
      </c>
      <c r="D26" s="44">
        <f t="shared" ref="D26" si="2">C26</f>
        <v>50000</v>
      </c>
      <c r="E26" s="59" t="s">
        <v>25</v>
      </c>
      <c r="F26" s="59" t="s">
        <v>38</v>
      </c>
      <c r="G26" s="41">
        <v>0</v>
      </c>
      <c r="H26" s="41">
        <v>0</v>
      </c>
      <c r="I26" s="41">
        <v>0</v>
      </c>
      <c r="J26" s="41">
        <v>0</v>
      </c>
      <c r="K26" s="41">
        <v>0</v>
      </c>
      <c r="L26" s="41">
        <v>50000</v>
      </c>
      <c r="M26" s="41">
        <v>0</v>
      </c>
      <c r="N26" s="41">
        <v>0</v>
      </c>
      <c r="O26" s="41">
        <v>0</v>
      </c>
      <c r="P26" s="41">
        <v>0</v>
      </c>
      <c r="Q26" s="41"/>
      <c r="R26" s="41"/>
      <c r="S26" s="41"/>
      <c r="T26" s="41"/>
      <c r="U26" s="41"/>
      <c r="V26" s="41"/>
      <c r="W26" s="41">
        <v>0</v>
      </c>
      <c r="X26" s="41">
        <v>0</v>
      </c>
      <c r="Y26" s="41"/>
      <c r="Z26" s="42">
        <v>0</v>
      </c>
      <c r="AC26" s="32" t="s">
        <v>6</v>
      </c>
    </row>
    <row r="27" spans="1:29" ht="58.5" customHeight="1">
      <c r="A27" s="58" t="s">
        <v>24</v>
      </c>
      <c r="B27" s="43" t="s">
        <v>23</v>
      </c>
      <c r="C27" s="44">
        <v>10000</v>
      </c>
      <c r="D27" s="44">
        <f t="shared" ref="D27" si="3">C27</f>
        <v>10000</v>
      </c>
      <c r="E27" s="59" t="s">
        <v>26</v>
      </c>
      <c r="F27" s="59" t="s">
        <v>39</v>
      </c>
      <c r="G27" s="41">
        <v>0</v>
      </c>
      <c r="H27" s="41">
        <v>0</v>
      </c>
      <c r="I27" s="41">
        <v>0</v>
      </c>
      <c r="J27" s="41">
        <v>0</v>
      </c>
      <c r="K27" s="41">
        <v>0</v>
      </c>
      <c r="L27" s="41">
        <v>10000</v>
      </c>
      <c r="M27" s="41">
        <v>0</v>
      </c>
      <c r="N27" s="41">
        <v>0</v>
      </c>
      <c r="O27" s="41">
        <v>0</v>
      </c>
      <c r="P27" s="41">
        <v>0</v>
      </c>
      <c r="Q27" s="41"/>
      <c r="R27" s="41"/>
      <c r="S27" s="41"/>
      <c r="T27" s="41"/>
      <c r="U27" s="41"/>
      <c r="V27" s="41"/>
      <c r="W27" s="41">
        <v>0</v>
      </c>
      <c r="X27" s="41">
        <v>0</v>
      </c>
      <c r="Y27" s="41"/>
      <c r="Z27" s="42">
        <v>0</v>
      </c>
    </row>
    <row r="28" spans="1:29" ht="52.5" customHeight="1">
      <c r="A28" s="58" t="s">
        <v>1</v>
      </c>
      <c r="B28" s="43" t="s">
        <v>27</v>
      </c>
      <c r="C28" s="44">
        <v>20000</v>
      </c>
      <c r="D28" s="44">
        <f t="shared" ref="D28:D29" si="4">C28</f>
        <v>20000</v>
      </c>
      <c r="E28" s="59" t="s">
        <v>28</v>
      </c>
      <c r="F28" s="59" t="s">
        <v>40</v>
      </c>
      <c r="G28" s="41">
        <v>0</v>
      </c>
      <c r="H28" s="41">
        <v>0</v>
      </c>
      <c r="I28" s="41">
        <v>0</v>
      </c>
      <c r="J28" s="41">
        <v>0</v>
      </c>
      <c r="K28" s="41">
        <v>0</v>
      </c>
      <c r="L28" s="41">
        <v>20000</v>
      </c>
      <c r="M28" s="41">
        <v>0</v>
      </c>
      <c r="N28" s="41">
        <v>0</v>
      </c>
      <c r="O28" s="41">
        <v>0</v>
      </c>
      <c r="P28" s="41">
        <v>0</v>
      </c>
      <c r="Q28" s="41"/>
      <c r="R28" s="41"/>
      <c r="S28" s="41"/>
      <c r="T28" s="41"/>
      <c r="U28" s="41"/>
      <c r="V28" s="41"/>
      <c r="W28" s="41">
        <v>0</v>
      </c>
      <c r="X28" s="41">
        <v>0</v>
      </c>
      <c r="Y28" s="41"/>
      <c r="Z28" s="42">
        <v>0</v>
      </c>
    </row>
    <row r="29" spans="1:29" ht="54" customHeight="1">
      <c r="A29" s="58" t="s">
        <v>1</v>
      </c>
      <c r="B29" s="43" t="s">
        <v>27</v>
      </c>
      <c r="C29" s="44">
        <v>10000</v>
      </c>
      <c r="D29" s="44">
        <f t="shared" si="4"/>
        <v>10000</v>
      </c>
      <c r="E29" s="59" t="s">
        <v>29</v>
      </c>
      <c r="F29" s="59" t="s">
        <v>41</v>
      </c>
      <c r="G29" s="41">
        <v>0</v>
      </c>
      <c r="H29" s="41">
        <v>0</v>
      </c>
      <c r="I29" s="41">
        <v>0</v>
      </c>
      <c r="J29" s="41">
        <v>0</v>
      </c>
      <c r="K29" s="41">
        <v>0</v>
      </c>
      <c r="L29" s="41">
        <v>10000</v>
      </c>
      <c r="M29" s="41">
        <v>0</v>
      </c>
      <c r="N29" s="41">
        <v>0</v>
      </c>
      <c r="O29" s="41">
        <v>0</v>
      </c>
      <c r="P29" s="41">
        <v>0</v>
      </c>
      <c r="Q29" s="41"/>
      <c r="R29" s="41"/>
      <c r="S29" s="41"/>
      <c r="T29" s="41"/>
      <c r="U29" s="41"/>
      <c r="V29" s="41"/>
      <c r="W29" s="41">
        <v>0</v>
      </c>
      <c r="X29" s="41">
        <v>0</v>
      </c>
      <c r="Y29" s="41"/>
      <c r="Z29" s="42">
        <v>0</v>
      </c>
    </row>
    <row r="30" spans="1:29" ht="22.5" customHeight="1" thickBot="1">
      <c r="A30" s="17" t="s">
        <v>51</v>
      </c>
      <c r="B30" s="18"/>
      <c r="C30" s="19">
        <f>C16+C19+C20+C21+C22+C23+C24+C25+C26+C27+C28+C29</f>
        <v>622393.37</v>
      </c>
      <c r="D30" s="19">
        <f>D16+D19+D20+D21+D22+D23+D24+D25+D26+D27+D28+D29</f>
        <v>622393.37</v>
      </c>
      <c r="E30" s="18"/>
      <c r="F30" s="20"/>
      <c r="G30" s="35"/>
      <c r="H30" s="35"/>
      <c r="I30" s="35"/>
      <c r="J30" s="35"/>
      <c r="K30" s="35"/>
      <c r="L30" s="35"/>
      <c r="M30" s="31"/>
      <c r="N30" s="31"/>
      <c r="O30" s="31"/>
      <c r="P30" s="31"/>
      <c r="Q30" s="31"/>
      <c r="R30" s="31"/>
      <c r="S30" s="31"/>
      <c r="T30" s="31"/>
      <c r="U30" s="31"/>
      <c r="V30" s="31"/>
      <c r="W30" s="31"/>
      <c r="X30" s="31"/>
      <c r="Y30" s="31"/>
      <c r="Z30" s="31"/>
    </row>
    <row r="31" spans="1:29" ht="35.25" customHeight="1" thickBot="1">
      <c r="A31" s="21" t="s">
        <v>53</v>
      </c>
      <c r="B31" s="22"/>
      <c r="C31" s="23">
        <f>C11-C30</f>
        <v>377606.63</v>
      </c>
      <c r="D31" s="23"/>
      <c r="E31" s="22"/>
      <c r="F31" s="24"/>
      <c r="G31" s="35"/>
      <c r="H31" s="35"/>
      <c r="I31" s="35"/>
      <c r="J31" s="35"/>
      <c r="K31" s="35"/>
      <c r="L31" s="35"/>
      <c r="M31" s="31"/>
      <c r="N31" s="31"/>
      <c r="O31" s="31"/>
      <c r="P31" s="31"/>
      <c r="Q31" s="31"/>
      <c r="R31" s="31"/>
      <c r="S31" s="31"/>
      <c r="T31" s="31"/>
      <c r="U31" s="31"/>
      <c r="V31" s="31"/>
      <c r="W31" s="31"/>
      <c r="X31" s="31"/>
      <c r="Y31" s="31"/>
      <c r="Z31" s="31"/>
    </row>
    <row r="32" spans="1:29">
      <c r="A32" s="25"/>
      <c r="B32" s="25"/>
      <c r="C32" s="26"/>
      <c r="D32" s="26"/>
      <c r="E32" s="25"/>
      <c r="F32" s="25"/>
      <c r="G32" s="35"/>
      <c r="H32" s="35"/>
      <c r="I32" s="35"/>
      <c r="J32" s="35"/>
      <c r="K32" s="35"/>
      <c r="L32" s="35"/>
    </row>
    <row r="33" spans="1:6">
      <c r="A33" s="1"/>
      <c r="B33" s="1"/>
      <c r="C33" s="27"/>
      <c r="D33" s="1"/>
      <c r="E33" s="1"/>
      <c r="F33" s="1"/>
    </row>
    <row r="34" spans="1:6">
      <c r="A34" s="1"/>
      <c r="B34" s="1"/>
      <c r="C34" s="28"/>
      <c r="D34" s="29"/>
      <c r="E34" s="1"/>
      <c r="F34" s="1"/>
    </row>
    <row r="35" spans="1:6">
      <c r="A35" s="30" t="s">
        <v>52</v>
      </c>
      <c r="B35" s="30"/>
      <c r="C35" s="30"/>
      <c r="D35" s="30"/>
      <c r="E35" s="30"/>
      <c r="F35" s="30"/>
    </row>
  </sheetData>
  <mergeCells count="9">
    <mergeCell ref="F13:F16"/>
    <mergeCell ref="E17:E19"/>
    <mergeCell ref="F17:F19"/>
    <mergeCell ref="A5:F5"/>
    <mergeCell ref="A6:F6"/>
    <mergeCell ref="A13:A16"/>
    <mergeCell ref="A17:A19"/>
    <mergeCell ref="E13:E16"/>
    <mergeCell ref="A35:F35"/>
  </mergeCells>
  <printOptions gridLines="1"/>
  <pageMargins left="0.74803149606299213" right="0.74803149606299213" top="0.98425196850393704" bottom="0.98425196850393704" header="0.51181102362204722" footer="0.51181102362204722"/>
  <pageSetup scale="48" orientation="landscape" r:id="rId1"/>
  <headerFooter alignWithMargins="0">
    <oddHeader>&amp;C&amp;A</oddHeader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02-2212</dc:creator>
  <cp:lastModifiedBy>02-2212</cp:lastModifiedBy>
  <cp:lastPrinted>2018-03-15T11:30:18Z</cp:lastPrinted>
  <dcterms:created xsi:type="dcterms:W3CDTF">2018-03-15T08:56:43Z</dcterms:created>
  <dcterms:modified xsi:type="dcterms:W3CDTF">2018-03-15T11:33:52Z</dcterms:modified>
</cp:coreProperties>
</file>