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6E56FD32-DA89-48C0-86AA-D77B11F55173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Кондинское" sheetId="1" r:id="rId1"/>
  </sheets>
  <definedNames>
    <definedName name="_xlnm.Print_Titles" localSheetId="0">Кондинское!$5:$6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2" i="1" l="1"/>
  <c r="O23" i="1" l="1"/>
  <c r="P23" i="1"/>
  <c r="Q23" i="1"/>
  <c r="R23" i="1"/>
  <c r="S23" i="1"/>
  <c r="I8" i="1"/>
  <c r="H8" i="1"/>
  <c r="G8" i="1"/>
  <c r="F8" i="1"/>
  <c r="E8" i="1"/>
  <c r="Y23" i="1" l="1"/>
  <c r="I23" i="1" l="1"/>
  <c r="H23" i="1" l="1"/>
  <c r="G23" i="1"/>
  <c r="F23" i="1"/>
  <c r="E23" i="1"/>
  <c r="U23" i="1" l="1"/>
  <c r="V23" i="1"/>
  <c r="W23" i="1"/>
  <c r="X23" i="1"/>
  <c r="Z23" i="1"/>
  <c r="AA23" i="1"/>
  <c r="AB23" i="1"/>
  <c r="AC23" i="1"/>
  <c r="AD23" i="1"/>
</calcChain>
</file>

<file path=xl/sharedStrings.xml><?xml version="1.0" encoding="utf-8"?>
<sst xmlns="http://schemas.openxmlformats.org/spreadsheetml/2006/main" count="84" uniqueCount="39">
  <si>
    <t>№ п/п</t>
  </si>
  <si>
    <t xml:space="preserve">Категории плательщиков налогов, 
для которых предусмотрены налоговые расходы (налоговые льготы, освобождения
и иные преференции)
</t>
  </si>
  <si>
    <t>за 2019 год</t>
  </si>
  <si>
    <t>за 2020 год</t>
  </si>
  <si>
    <t>Объем налоговых льгот, освобождений и иных преференций (тыс. руб.)</t>
  </si>
  <si>
    <t xml:space="preserve">Наименование налога,
по которому предусматриваются налоговые расходы (налоговые льготы, освобождения
и иные преференции)
</t>
  </si>
  <si>
    <t>Налог на имущество физических лиц</t>
  </si>
  <si>
    <t>Земельный налог</t>
  </si>
  <si>
    <t>МО гп. Кондинское</t>
  </si>
  <si>
    <t>Организации - в отношении земельных участков, занятых муниципальными автомобильными дорогами общего пользования, а также в отношении земельных участков, предоставленных для строительства таких дорог</t>
  </si>
  <si>
    <t>Муниципальные учреждения, финансируемые за счет средств местных бюджетов городского поселения Кондинское и Кондинского района</t>
  </si>
  <si>
    <t>Органы местного самоуправления - в отношении земельных участков, занятых имуществом, составляющим казну муниципальных образований городское поселение Кондинское и Кондинский район</t>
  </si>
  <si>
    <t>Герои Советского Союза, Герои Российской Федерации, полные кавалеры ордена Славы</t>
  </si>
  <si>
    <t>Инвалиды I, II, III группы инвалидности</t>
  </si>
  <si>
    <t>Инвалиды с детства, дети-инвалиды</t>
  </si>
  <si>
    <t>Ветераны и инвалиды Великой Отечественной войны, а также ветераны и инвалиды боевых действий</t>
  </si>
  <si>
    <t>Физические лица, имеющие право на получение социальной поддержки в соответствии с Законом Российской Федерации "О социальной защите граждан, подвергшихся воздействию радиации вследствие катастрофы на Чернобыльской АЭС" (в редакции Закона Российской Федерации от 18 июня 1992 года N 3061-1), в соответствии с Федеральным законом от 26 ноября 1998 года N 175-ФЗ "О социальной защите граждан Российской Федерации, подвергшихся воздействию радиации вследствие аварии в 1957 году на производственном объединении "Маяк" и сбросов радиоактивных отходов в реку Теча" и в соответствии с Федеральным законом от 10 января 2002 года N 2-ФЗ "О социальных гарантиях гражданам, подвергшимся радиационному воздействию вследствие ядерных испытаний на Семипалатинском полигоне"</t>
  </si>
  <si>
    <t>Физические лица, принимавшие в составе подразделений особого риска непосредственное участие в испытаниях ядерного и термоядерного оружия, ликвидации аварий ядерных установок на средствах вооружения и военных объектах</t>
  </si>
  <si>
    <t>Физические лица, получившие или перенесшие лучевую болезнь или ставшие инвалидами в результате испытаний, учений и иных работ, связанных с любыми видами ядерных установок, включая ядерное оружие и космическую технику</t>
  </si>
  <si>
    <t>Социальные предприниматели, в отношении земельного участка, на котором расположено нежилое помещение, используемое с целью предоставления услуг в социальной сфере населению</t>
  </si>
  <si>
    <t>Сведения об объеме налогов, заделарированных для уплаты налогоплательщиками в бюджет Кондинского района, в отношении стимулирующих налоговых расходов, обусловленных льготами по земельному налогу с организаций (тыс. руб.)</t>
  </si>
  <si>
    <t>Приложение 1</t>
  </si>
  <si>
    <t>Целевая категория налогового расхода</t>
  </si>
  <si>
    <t>Стимулирующие налоговые расходы</t>
  </si>
  <si>
    <t>Технические налоговые расходы</t>
  </si>
  <si>
    <t>Социальные налоговые расходы</t>
  </si>
  <si>
    <t>ИТОГО</t>
  </si>
  <si>
    <t>Базовый объем налогов, заделарированный для уплаты в бюджет Кондинского районав отношении стимулирующих налоговых расходов, обусловленных льготами по земельному налогу с организаций, (тыс. руб.)</t>
  </si>
  <si>
    <t xml:space="preserve">Физические лица в отношении объектов налогообложения, включенных в перечень, определяемый в соответствии с пунктом 7 статьи 378.2 Налогового кодекса Российской Федерации, в отношении объектов налогообложения, предусмотренных абзацем вторым пункта 10 статьи 378.2 Налогового кодекса Российской Федерации, а также в отношении объектов налогообложения, кадастровая стоимость каждого из которых превышает 300 миллионов рублей </t>
  </si>
  <si>
    <t>за 2021 год</t>
  </si>
  <si>
    <t xml:space="preserve">Организации в отношении земельных участков, в границах которых реализуется инвестиционный проект в соответствии с соглашением о защите и поощрении капиталовложений, с момента начала строительства до ввода объекта в эксплуатацию, предусмотренного в инвестиционном проекте, но не более трех лет </t>
  </si>
  <si>
    <t>за 2022 год</t>
  </si>
  <si>
    <t>Организации в отношении земельных участков, на которых расположены объекты связи и центры обработки данных</t>
  </si>
  <si>
    <t>Информация о фискальных характеристиках налоговых расходов муниципального образования городское поселение Кондинское за 2019-2023 годы</t>
  </si>
  <si>
    <t>за 2023 год</t>
  </si>
  <si>
    <t>Общая численность плательщиков (единиц)</t>
  </si>
  <si>
    <t>Численность плательщиков налога, воспользовавшихся правом на получение налоговых льгот, освобождений и иных преференций (единиц)</t>
  </si>
  <si>
    <t>Базовый объм налогов, задекларированный  (начисленный) для уплаты в бюджет муниципального образования Кондинского района плательщиками налога, имеющими право на налоговые льготы, освобождения, иные преференции (тыс. рублей)</t>
  </si>
  <si>
    <t>Социально ориентированные некоммерческие организации (за исключением государственных корпораций, государственных компаний, общественных объединений, являющихся политическими партиями), созданные в формах, предусмотренных Федеральным законом от 12 января 1996 года №7-ФЗ «О некоммерческих организациях» (далее – Федеральный закон «О некоммерческих организациях») и осуществляющие деятельность, направленную на решение социальных проблем, развитие гражданского общества в Российской Федерации, а также виды деятельности, предусмотренные статьей 31.1 Федерального закона «О некоммерческих организациях»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</si>
</sst>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right" vertical="top" wrapText="1"/>
    </xf>
    <xf numFmtId="0" fontId="2" fillId="2" borderId="1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7"/>
  <sheetViews>
    <sheetView tabSelected="1" zoomScale="60" zoomScaleNormal="60" workbookViewId="0">
      <pane ySplit="5" topLeftCell="A21" activePane="bottomLeft" state="frozen"/>
      <selection activeCell="A4" sqref="A4"/>
      <selection pane="bottomLeft" activeCell="I23" sqref="I23"/>
    </sheetView>
  </sheetViews>
  <sheetFormatPr defaultColWidth="44.28515625" defaultRowHeight="20.25" x14ac:dyDescent="0.25"/>
  <cols>
    <col min="1" max="1" width="8.28515625" style="1" customWidth="1"/>
    <col min="2" max="2" width="55.5703125" style="1" customWidth="1"/>
    <col min="3" max="3" width="23.140625" style="1" customWidth="1"/>
    <col min="4" max="4" width="24.5703125" style="1" customWidth="1"/>
    <col min="5" max="5" width="14.28515625" style="1" customWidth="1"/>
    <col min="6" max="6" width="14.28515625" style="2" customWidth="1"/>
    <col min="7" max="9" width="14" style="2" customWidth="1"/>
    <col min="10" max="14" width="15.42578125" style="2" customWidth="1"/>
    <col min="15" max="16" width="15.7109375" style="2" customWidth="1"/>
    <col min="17" max="19" width="17.5703125" style="2" customWidth="1"/>
    <col min="20" max="20" width="40" style="2" customWidth="1"/>
    <col min="21" max="25" width="15.5703125" style="2" customWidth="1"/>
    <col min="26" max="26" width="16.7109375" style="2" customWidth="1"/>
    <col min="27" max="27" width="16.140625" style="2" customWidth="1"/>
    <col min="28" max="29" width="16.42578125" style="2" customWidth="1"/>
    <col min="30" max="30" width="18.5703125" style="2" customWidth="1"/>
    <col min="31" max="16384" width="44.28515625" style="2"/>
  </cols>
  <sheetData>
    <row r="1" spans="1:30" ht="20.25" customHeight="1" x14ac:dyDescent="0.25">
      <c r="AB1" s="24" t="s">
        <v>21</v>
      </c>
      <c r="AC1" s="24"/>
      <c r="AD1" s="24"/>
    </row>
    <row r="3" spans="1:30" ht="22.5" x14ac:dyDescent="0.25">
      <c r="A3" s="26" t="s">
        <v>33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8"/>
      <c r="Y3" s="15"/>
    </row>
    <row r="5" spans="1:30" s="1" customFormat="1" ht="228.75" customHeight="1" x14ac:dyDescent="0.25">
      <c r="A5" s="25" t="s">
        <v>0</v>
      </c>
      <c r="B5" s="25" t="s">
        <v>1</v>
      </c>
      <c r="C5" s="25" t="s">
        <v>5</v>
      </c>
      <c r="D5" s="29" t="s">
        <v>22</v>
      </c>
      <c r="E5" s="31" t="s">
        <v>4</v>
      </c>
      <c r="F5" s="32"/>
      <c r="G5" s="32"/>
      <c r="H5" s="32"/>
      <c r="I5" s="33"/>
      <c r="J5" s="31" t="s">
        <v>35</v>
      </c>
      <c r="K5" s="32"/>
      <c r="L5" s="32"/>
      <c r="M5" s="32"/>
      <c r="N5" s="33"/>
      <c r="O5" s="31" t="s">
        <v>36</v>
      </c>
      <c r="P5" s="32"/>
      <c r="Q5" s="32"/>
      <c r="R5" s="32"/>
      <c r="S5" s="33"/>
      <c r="T5" s="27" t="s">
        <v>37</v>
      </c>
      <c r="U5" s="31" t="s">
        <v>20</v>
      </c>
      <c r="V5" s="32"/>
      <c r="W5" s="32"/>
      <c r="X5" s="32"/>
      <c r="Y5" s="33"/>
      <c r="Z5" s="25" t="s">
        <v>27</v>
      </c>
      <c r="AA5" s="25"/>
      <c r="AB5" s="25"/>
      <c r="AC5" s="25"/>
      <c r="AD5" s="25"/>
    </row>
    <row r="6" spans="1:30" s="1" customFormat="1" ht="110.25" customHeight="1" x14ac:dyDescent="0.25">
      <c r="A6" s="25"/>
      <c r="B6" s="25"/>
      <c r="C6" s="25"/>
      <c r="D6" s="30"/>
      <c r="E6" s="21" t="s">
        <v>2</v>
      </c>
      <c r="F6" s="21" t="s">
        <v>3</v>
      </c>
      <c r="G6" s="21" t="s">
        <v>29</v>
      </c>
      <c r="H6" s="21" t="s">
        <v>31</v>
      </c>
      <c r="I6" s="14" t="s">
        <v>34</v>
      </c>
      <c r="J6" s="21" t="s">
        <v>2</v>
      </c>
      <c r="K6" s="21" t="s">
        <v>3</v>
      </c>
      <c r="L6" s="21" t="s">
        <v>29</v>
      </c>
      <c r="M6" s="21" t="s">
        <v>31</v>
      </c>
      <c r="N6" s="21" t="s">
        <v>34</v>
      </c>
      <c r="O6" s="21" t="s">
        <v>2</v>
      </c>
      <c r="P6" s="21" t="s">
        <v>3</v>
      </c>
      <c r="Q6" s="21" t="s">
        <v>29</v>
      </c>
      <c r="R6" s="21" t="s">
        <v>31</v>
      </c>
      <c r="S6" s="21" t="s">
        <v>34</v>
      </c>
      <c r="T6" s="27"/>
      <c r="U6" s="21" t="s">
        <v>2</v>
      </c>
      <c r="V6" s="21" t="s">
        <v>3</v>
      </c>
      <c r="W6" s="21" t="s">
        <v>29</v>
      </c>
      <c r="X6" s="21" t="s">
        <v>31</v>
      </c>
      <c r="Y6" s="21" t="s">
        <v>34</v>
      </c>
      <c r="Z6" s="21" t="s">
        <v>2</v>
      </c>
      <c r="AA6" s="21" t="s">
        <v>3</v>
      </c>
      <c r="AB6" s="21" t="s">
        <v>29</v>
      </c>
      <c r="AC6" s="21" t="s">
        <v>31</v>
      </c>
      <c r="AD6" s="21" t="s">
        <v>34</v>
      </c>
    </row>
    <row r="7" spans="1:30" x14ac:dyDescent="0.25">
      <c r="A7" s="28" t="s">
        <v>8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7"/>
      <c r="Y7" s="16"/>
      <c r="Z7" s="4"/>
      <c r="AA7" s="4"/>
      <c r="AB7" s="4"/>
      <c r="AC7" s="4"/>
      <c r="AD7" s="4"/>
    </row>
    <row r="8" spans="1:30" ht="263.25" x14ac:dyDescent="0.25">
      <c r="A8" s="3">
        <v>1</v>
      </c>
      <c r="B8" s="3" t="s">
        <v>28</v>
      </c>
      <c r="C8" s="3" t="s">
        <v>6</v>
      </c>
      <c r="D8" s="3" t="s">
        <v>23</v>
      </c>
      <c r="E8" s="21">
        <f>59*3</f>
        <v>177</v>
      </c>
      <c r="F8" s="21">
        <f>95*3</f>
        <v>285</v>
      </c>
      <c r="G8" s="21">
        <f>151*3</f>
        <v>453</v>
      </c>
      <c r="H8" s="21">
        <f>155*3</f>
        <v>465</v>
      </c>
      <c r="I8" s="14">
        <f>143*3</f>
        <v>429</v>
      </c>
      <c r="J8" s="21">
        <v>316</v>
      </c>
      <c r="K8" s="21">
        <v>320</v>
      </c>
      <c r="L8" s="21">
        <v>1460</v>
      </c>
      <c r="M8" s="21">
        <v>1494</v>
      </c>
      <c r="N8" s="14">
        <v>1505</v>
      </c>
      <c r="O8" s="21">
        <v>1</v>
      </c>
      <c r="P8" s="21">
        <v>1</v>
      </c>
      <c r="Q8" s="21">
        <v>15</v>
      </c>
      <c r="R8" s="21">
        <v>17</v>
      </c>
      <c r="S8" s="14">
        <v>16</v>
      </c>
      <c r="T8" s="3">
        <v>510</v>
      </c>
      <c r="U8" s="3">
        <v>0</v>
      </c>
      <c r="V8" s="3">
        <v>0</v>
      </c>
      <c r="W8" s="3">
        <v>0</v>
      </c>
      <c r="X8" s="9">
        <v>0</v>
      </c>
      <c r="Y8" s="14">
        <v>0</v>
      </c>
      <c r="Z8" s="3">
        <v>0</v>
      </c>
      <c r="AA8" s="3">
        <v>0</v>
      </c>
      <c r="AB8" s="3">
        <v>0</v>
      </c>
      <c r="AC8" s="3">
        <v>0</v>
      </c>
      <c r="AD8" s="9">
        <v>0</v>
      </c>
    </row>
    <row r="9" spans="1:30" ht="121.5" x14ac:dyDescent="0.25">
      <c r="A9" s="3">
        <v>2</v>
      </c>
      <c r="B9" s="3" t="s">
        <v>9</v>
      </c>
      <c r="C9" s="3" t="s">
        <v>7</v>
      </c>
      <c r="D9" s="3" t="s">
        <v>23</v>
      </c>
      <c r="E9" s="21">
        <v>0</v>
      </c>
      <c r="F9" s="21">
        <v>0</v>
      </c>
      <c r="G9" s="21">
        <v>0</v>
      </c>
      <c r="H9" s="21">
        <v>0</v>
      </c>
      <c r="I9" s="22">
        <v>7</v>
      </c>
      <c r="J9" s="21">
        <v>19</v>
      </c>
      <c r="K9" s="21">
        <v>20</v>
      </c>
      <c r="L9" s="21">
        <v>18</v>
      </c>
      <c r="M9" s="21">
        <v>20</v>
      </c>
      <c r="N9" s="14">
        <v>22</v>
      </c>
      <c r="O9" s="21">
        <v>0</v>
      </c>
      <c r="P9" s="21">
        <v>0</v>
      </c>
      <c r="Q9" s="21">
        <v>0</v>
      </c>
      <c r="R9" s="21">
        <v>0</v>
      </c>
      <c r="S9" s="14">
        <v>1</v>
      </c>
      <c r="T9" s="3">
        <v>650</v>
      </c>
      <c r="U9" s="3">
        <v>0</v>
      </c>
      <c r="V9" s="3">
        <v>0</v>
      </c>
      <c r="W9" s="3">
        <v>0</v>
      </c>
      <c r="X9" s="9">
        <v>0</v>
      </c>
      <c r="Y9" s="14">
        <v>0</v>
      </c>
      <c r="Z9" s="3">
        <v>0</v>
      </c>
      <c r="AA9" s="3">
        <v>0</v>
      </c>
      <c r="AB9" s="3">
        <v>0</v>
      </c>
      <c r="AC9" s="3">
        <v>0</v>
      </c>
      <c r="AD9" s="9">
        <v>0</v>
      </c>
    </row>
    <row r="10" spans="1:30" ht="81" x14ac:dyDescent="0.25">
      <c r="A10" s="10">
        <v>3</v>
      </c>
      <c r="B10" s="3" t="s">
        <v>10</v>
      </c>
      <c r="C10" s="3" t="s">
        <v>7</v>
      </c>
      <c r="D10" s="3" t="s">
        <v>24</v>
      </c>
      <c r="E10" s="21">
        <v>728</v>
      </c>
      <c r="F10" s="21">
        <v>845</v>
      </c>
      <c r="G10" s="21">
        <v>845.8</v>
      </c>
      <c r="H10" s="21">
        <v>854</v>
      </c>
      <c r="I10" s="22">
        <v>609</v>
      </c>
      <c r="J10" s="21">
        <v>19</v>
      </c>
      <c r="K10" s="21">
        <v>20</v>
      </c>
      <c r="L10" s="21">
        <v>18</v>
      </c>
      <c r="M10" s="21">
        <v>20</v>
      </c>
      <c r="N10" s="14">
        <v>22</v>
      </c>
      <c r="O10" s="21">
        <v>5</v>
      </c>
      <c r="P10" s="21">
        <v>5</v>
      </c>
      <c r="Q10" s="21">
        <v>5</v>
      </c>
      <c r="R10" s="21">
        <v>6</v>
      </c>
      <c r="S10" s="14">
        <v>5</v>
      </c>
      <c r="T10" s="17">
        <v>650</v>
      </c>
      <c r="U10" s="3">
        <v>0</v>
      </c>
      <c r="V10" s="3">
        <v>0</v>
      </c>
      <c r="W10" s="3">
        <v>0</v>
      </c>
      <c r="X10" s="9">
        <v>0</v>
      </c>
      <c r="Y10" s="14">
        <v>0</v>
      </c>
      <c r="Z10" s="3">
        <v>0</v>
      </c>
      <c r="AA10" s="3">
        <v>0</v>
      </c>
      <c r="AB10" s="3">
        <v>0</v>
      </c>
      <c r="AC10" s="3">
        <v>0</v>
      </c>
      <c r="AD10" s="9">
        <v>0</v>
      </c>
    </row>
    <row r="11" spans="1:30" ht="121.5" x14ac:dyDescent="0.25">
      <c r="A11" s="10">
        <v>4</v>
      </c>
      <c r="B11" s="3" t="s">
        <v>11</v>
      </c>
      <c r="C11" s="3" t="s">
        <v>7</v>
      </c>
      <c r="D11" s="3" t="s">
        <v>24</v>
      </c>
      <c r="E11" s="21">
        <v>13</v>
      </c>
      <c r="F11" s="21">
        <v>0</v>
      </c>
      <c r="G11" s="13">
        <v>0</v>
      </c>
      <c r="H11" s="13">
        <v>1</v>
      </c>
      <c r="I11" s="22">
        <v>1</v>
      </c>
      <c r="J11" s="21">
        <v>19</v>
      </c>
      <c r="K11" s="21">
        <v>20</v>
      </c>
      <c r="L11" s="21">
        <v>18</v>
      </c>
      <c r="M11" s="21">
        <v>20</v>
      </c>
      <c r="N11" s="14">
        <v>22</v>
      </c>
      <c r="O11" s="21">
        <v>1</v>
      </c>
      <c r="P11" s="21">
        <v>1</v>
      </c>
      <c r="Q11" s="13">
        <v>0</v>
      </c>
      <c r="R11" s="13">
        <v>1</v>
      </c>
      <c r="S11" s="13">
        <v>1</v>
      </c>
      <c r="T11" s="3">
        <v>650</v>
      </c>
      <c r="U11" s="3">
        <v>0</v>
      </c>
      <c r="V11" s="3">
        <v>0</v>
      </c>
      <c r="W11" s="3">
        <v>0</v>
      </c>
      <c r="X11" s="9">
        <v>0</v>
      </c>
      <c r="Y11" s="14">
        <v>0</v>
      </c>
      <c r="Z11" s="3">
        <v>0</v>
      </c>
      <c r="AA11" s="3">
        <v>0</v>
      </c>
      <c r="AB11" s="3">
        <v>0</v>
      </c>
      <c r="AC11" s="3">
        <v>0</v>
      </c>
      <c r="AD11" s="9">
        <v>0</v>
      </c>
    </row>
    <row r="12" spans="1:30" ht="60.75" x14ac:dyDescent="0.25">
      <c r="A12" s="10">
        <v>5</v>
      </c>
      <c r="B12" s="3" t="s">
        <v>12</v>
      </c>
      <c r="C12" s="3" t="s">
        <v>7</v>
      </c>
      <c r="D12" s="3" t="s">
        <v>25</v>
      </c>
      <c r="E12" s="21">
        <v>0</v>
      </c>
      <c r="F12" s="21">
        <v>0</v>
      </c>
      <c r="G12" s="21">
        <v>0</v>
      </c>
      <c r="H12" s="21">
        <v>0</v>
      </c>
      <c r="I12" s="22">
        <v>0</v>
      </c>
      <c r="J12" s="21">
        <v>982</v>
      </c>
      <c r="K12" s="21">
        <v>814</v>
      </c>
      <c r="L12" s="21">
        <v>807</v>
      </c>
      <c r="M12" s="21">
        <v>814</v>
      </c>
      <c r="N12" s="14">
        <v>842</v>
      </c>
      <c r="O12" s="21">
        <v>0</v>
      </c>
      <c r="P12" s="21">
        <v>0</v>
      </c>
      <c r="Q12" s="21">
        <v>0</v>
      </c>
      <c r="R12" s="21">
        <v>0</v>
      </c>
      <c r="S12" s="14">
        <v>0</v>
      </c>
      <c r="T12" s="3">
        <v>347</v>
      </c>
      <c r="U12" s="3">
        <v>0</v>
      </c>
      <c r="V12" s="3">
        <v>0</v>
      </c>
      <c r="W12" s="3">
        <v>0</v>
      </c>
      <c r="X12" s="9">
        <v>0</v>
      </c>
      <c r="Y12" s="14">
        <v>0</v>
      </c>
      <c r="Z12" s="3">
        <v>0</v>
      </c>
      <c r="AA12" s="3">
        <v>0</v>
      </c>
      <c r="AB12" s="3">
        <v>0</v>
      </c>
      <c r="AC12" s="3">
        <v>0</v>
      </c>
      <c r="AD12" s="9">
        <v>0</v>
      </c>
    </row>
    <row r="13" spans="1:30" ht="60.75" x14ac:dyDescent="0.25">
      <c r="A13" s="10">
        <v>6</v>
      </c>
      <c r="B13" s="3" t="s">
        <v>13</v>
      </c>
      <c r="C13" s="3" t="s">
        <v>7</v>
      </c>
      <c r="D13" s="3" t="s">
        <v>25</v>
      </c>
      <c r="E13" s="21">
        <v>3</v>
      </c>
      <c r="F13" s="21">
        <v>2</v>
      </c>
      <c r="G13" s="21">
        <v>2.4</v>
      </c>
      <c r="H13" s="21">
        <v>2.8</v>
      </c>
      <c r="I13" s="22">
        <v>3</v>
      </c>
      <c r="J13" s="21">
        <v>982</v>
      </c>
      <c r="K13" s="21">
        <v>814</v>
      </c>
      <c r="L13" s="21">
        <v>807</v>
      </c>
      <c r="M13" s="21">
        <v>814</v>
      </c>
      <c r="N13" s="14">
        <v>842</v>
      </c>
      <c r="O13" s="21">
        <v>8</v>
      </c>
      <c r="P13" s="21">
        <v>7</v>
      </c>
      <c r="Q13" s="21">
        <v>6</v>
      </c>
      <c r="R13" s="21">
        <v>8</v>
      </c>
      <c r="S13" s="14">
        <v>14</v>
      </c>
      <c r="T13" s="3">
        <v>347</v>
      </c>
      <c r="U13" s="3">
        <v>0</v>
      </c>
      <c r="V13" s="3">
        <v>0</v>
      </c>
      <c r="W13" s="3">
        <v>0</v>
      </c>
      <c r="X13" s="9">
        <v>0</v>
      </c>
      <c r="Y13" s="14">
        <v>0</v>
      </c>
      <c r="Z13" s="3">
        <v>0</v>
      </c>
      <c r="AA13" s="3">
        <v>0</v>
      </c>
      <c r="AB13" s="3">
        <v>0</v>
      </c>
      <c r="AC13" s="3">
        <v>0</v>
      </c>
      <c r="AD13" s="9">
        <v>0</v>
      </c>
    </row>
    <row r="14" spans="1:30" ht="60.75" x14ac:dyDescent="0.25">
      <c r="A14" s="10">
        <v>7</v>
      </c>
      <c r="B14" s="3" t="s">
        <v>14</v>
      </c>
      <c r="C14" s="3" t="s">
        <v>7</v>
      </c>
      <c r="D14" s="3" t="s">
        <v>25</v>
      </c>
      <c r="E14" s="21">
        <v>0</v>
      </c>
      <c r="F14" s="21">
        <v>0</v>
      </c>
      <c r="G14" s="21">
        <v>0</v>
      </c>
      <c r="H14" s="21">
        <v>0</v>
      </c>
      <c r="I14" s="22">
        <v>1</v>
      </c>
      <c r="J14" s="21">
        <v>982</v>
      </c>
      <c r="K14" s="21">
        <v>814</v>
      </c>
      <c r="L14" s="21">
        <v>807</v>
      </c>
      <c r="M14" s="21">
        <v>814</v>
      </c>
      <c r="N14" s="14">
        <v>842</v>
      </c>
      <c r="O14" s="21">
        <v>2</v>
      </c>
      <c r="P14" s="21">
        <v>0</v>
      </c>
      <c r="Q14" s="21">
        <v>0</v>
      </c>
      <c r="R14" s="21">
        <v>0</v>
      </c>
      <c r="S14" s="14">
        <v>4</v>
      </c>
      <c r="T14" s="3">
        <v>347</v>
      </c>
      <c r="U14" s="3">
        <v>0</v>
      </c>
      <c r="V14" s="3">
        <v>0</v>
      </c>
      <c r="W14" s="3">
        <v>0</v>
      </c>
      <c r="X14" s="9">
        <v>0</v>
      </c>
      <c r="Y14" s="14">
        <v>0</v>
      </c>
      <c r="Z14" s="3">
        <v>0</v>
      </c>
      <c r="AA14" s="3">
        <v>0</v>
      </c>
      <c r="AB14" s="3">
        <v>0</v>
      </c>
      <c r="AC14" s="3">
        <v>0</v>
      </c>
      <c r="AD14" s="9">
        <v>0</v>
      </c>
    </row>
    <row r="15" spans="1:30" ht="60.75" x14ac:dyDescent="0.25">
      <c r="A15" s="10">
        <v>8</v>
      </c>
      <c r="B15" s="3" t="s">
        <v>15</v>
      </c>
      <c r="C15" s="3" t="s">
        <v>7</v>
      </c>
      <c r="D15" s="3" t="s">
        <v>25</v>
      </c>
      <c r="E15" s="21">
        <v>1</v>
      </c>
      <c r="F15" s="21">
        <v>1</v>
      </c>
      <c r="G15" s="21">
        <v>1</v>
      </c>
      <c r="H15" s="21">
        <v>1.1000000000000001</v>
      </c>
      <c r="I15" s="22">
        <v>1</v>
      </c>
      <c r="J15" s="21">
        <v>982</v>
      </c>
      <c r="K15" s="21">
        <v>814</v>
      </c>
      <c r="L15" s="21">
        <v>807</v>
      </c>
      <c r="M15" s="21">
        <v>814</v>
      </c>
      <c r="N15" s="14">
        <v>842</v>
      </c>
      <c r="O15" s="21">
        <v>6</v>
      </c>
      <c r="P15" s="21">
        <v>4</v>
      </c>
      <c r="Q15" s="21">
        <v>3</v>
      </c>
      <c r="R15" s="21">
        <v>4</v>
      </c>
      <c r="S15" s="14">
        <v>10</v>
      </c>
      <c r="T15" s="3">
        <v>347</v>
      </c>
      <c r="U15" s="3">
        <v>0</v>
      </c>
      <c r="V15" s="3">
        <v>0</v>
      </c>
      <c r="W15" s="3">
        <v>0</v>
      </c>
      <c r="X15" s="9">
        <v>0</v>
      </c>
      <c r="Y15" s="14">
        <v>0</v>
      </c>
      <c r="Z15" s="3">
        <v>0</v>
      </c>
      <c r="AA15" s="3">
        <v>0</v>
      </c>
      <c r="AB15" s="3">
        <v>0</v>
      </c>
      <c r="AC15" s="3">
        <v>0</v>
      </c>
      <c r="AD15" s="9">
        <v>0</v>
      </c>
    </row>
    <row r="16" spans="1:30" ht="409.5" x14ac:dyDescent="0.25">
      <c r="A16" s="10">
        <v>9</v>
      </c>
      <c r="B16" s="3" t="s">
        <v>16</v>
      </c>
      <c r="C16" s="3" t="s">
        <v>7</v>
      </c>
      <c r="D16" s="3" t="s">
        <v>25</v>
      </c>
      <c r="E16" s="21">
        <v>0</v>
      </c>
      <c r="F16" s="21">
        <v>0</v>
      </c>
      <c r="G16" s="21">
        <v>0</v>
      </c>
      <c r="H16" s="21">
        <v>0</v>
      </c>
      <c r="I16" s="22">
        <v>0</v>
      </c>
      <c r="J16" s="21">
        <v>982</v>
      </c>
      <c r="K16" s="21">
        <v>814</v>
      </c>
      <c r="L16" s="21">
        <v>807</v>
      </c>
      <c r="M16" s="21">
        <v>814</v>
      </c>
      <c r="N16" s="14">
        <v>842</v>
      </c>
      <c r="O16" s="21">
        <v>0</v>
      </c>
      <c r="P16" s="21">
        <v>0</v>
      </c>
      <c r="Q16" s="21">
        <v>0</v>
      </c>
      <c r="R16" s="21">
        <v>0</v>
      </c>
      <c r="S16" s="14">
        <v>0</v>
      </c>
      <c r="T16" s="3">
        <v>347</v>
      </c>
      <c r="U16" s="3">
        <v>0</v>
      </c>
      <c r="V16" s="3">
        <v>0</v>
      </c>
      <c r="W16" s="3">
        <v>0</v>
      </c>
      <c r="X16" s="9">
        <v>0</v>
      </c>
      <c r="Y16" s="14">
        <v>0</v>
      </c>
      <c r="Z16" s="3">
        <v>0</v>
      </c>
      <c r="AA16" s="3">
        <v>0</v>
      </c>
      <c r="AB16" s="3">
        <v>0</v>
      </c>
      <c r="AC16" s="3">
        <v>0</v>
      </c>
      <c r="AD16" s="9">
        <v>0</v>
      </c>
    </row>
    <row r="17" spans="1:30" ht="141.75" x14ac:dyDescent="0.25">
      <c r="A17" s="10">
        <v>10</v>
      </c>
      <c r="B17" s="3" t="s">
        <v>17</v>
      </c>
      <c r="C17" s="3" t="s">
        <v>7</v>
      </c>
      <c r="D17" s="3" t="s">
        <v>25</v>
      </c>
      <c r="E17" s="21">
        <v>0</v>
      </c>
      <c r="F17" s="21">
        <v>0</v>
      </c>
      <c r="G17" s="21">
        <v>0</v>
      </c>
      <c r="H17" s="21">
        <v>0</v>
      </c>
      <c r="I17" s="22">
        <v>0</v>
      </c>
      <c r="J17" s="21">
        <v>982</v>
      </c>
      <c r="K17" s="21">
        <v>814</v>
      </c>
      <c r="L17" s="21">
        <v>807</v>
      </c>
      <c r="M17" s="21">
        <v>814</v>
      </c>
      <c r="N17" s="14">
        <v>842</v>
      </c>
      <c r="O17" s="21">
        <v>0</v>
      </c>
      <c r="P17" s="21">
        <v>0</v>
      </c>
      <c r="Q17" s="21">
        <v>0</v>
      </c>
      <c r="R17" s="21">
        <v>0</v>
      </c>
      <c r="S17" s="14">
        <v>0</v>
      </c>
      <c r="T17" s="3">
        <v>347</v>
      </c>
      <c r="U17" s="3">
        <v>0</v>
      </c>
      <c r="V17" s="3">
        <v>0</v>
      </c>
      <c r="W17" s="3">
        <v>0</v>
      </c>
      <c r="X17" s="9">
        <v>0</v>
      </c>
      <c r="Y17" s="14">
        <v>0</v>
      </c>
      <c r="Z17" s="3">
        <v>0</v>
      </c>
      <c r="AA17" s="3">
        <v>0</v>
      </c>
      <c r="AB17" s="3">
        <v>0</v>
      </c>
      <c r="AC17" s="3">
        <v>0</v>
      </c>
      <c r="AD17" s="9">
        <v>0</v>
      </c>
    </row>
    <row r="18" spans="1:30" ht="141.75" x14ac:dyDescent="0.25">
      <c r="A18" s="10">
        <v>11</v>
      </c>
      <c r="B18" s="3" t="s">
        <v>18</v>
      </c>
      <c r="C18" s="3" t="s">
        <v>7</v>
      </c>
      <c r="D18" s="3" t="s">
        <v>25</v>
      </c>
      <c r="E18" s="21">
        <v>0</v>
      </c>
      <c r="F18" s="21">
        <v>0</v>
      </c>
      <c r="G18" s="21">
        <v>0</v>
      </c>
      <c r="H18" s="21">
        <v>0</v>
      </c>
      <c r="I18" s="22">
        <v>0</v>
      </c>
      <c r="J18" s="21">
        <v>982</v>
      </c>
      <c r="K18" s="21">
        <v>814</v>
      </c>
      <c r="L18" s="21">
        <v>807</v>
      </c>
      <c r="M18" s="21">
        <v>814</v>
      </c>
      <c r="N18" s="14">
        <v>842</v>
      </c>
      <c r="O18" s="21">
        <v>0</v>
      </c>
      <c r="P18" s="21">
        <v>0</v>
      </c>
      <c r="Q18" s="21">
        <v>0</v>
      </c>
      <c r="R18" s="21">
        <v>0</v>
      </c>
      <c r="S18" s="14">
        <v>0</v>
      </c>
      <c r="T18" s="3">
        <v>347</v>
      </c>
      <c r="U18" s="3">
        <v>0</v>
      </c>
      <c r="V18" s="3">
        <v>0</v>
      </c>
      <c r="W18" s="3">
        <v>0</v>
      </c>
      <c r="X18" s="9">
        <v>0</v>
      </c>
      <c r="Y18" s="14">
        <v>0</v>
      </c>
      <c r="Z18" s="3">
        <v>0</v>
      </c>
      <c r="AA18" s="3">
        <v>0</v>
      </c>
      <c r="AB18" s="3">
        <v>0</v>
      </c>
      <c r="AC18" s="3">
        <v>0</v>
      </c>
      <c r="AD18" s="9">
        <v>0</v>
      </c>
    </row>
    <row r="19" spans="1:30" ht="387" customHeight="1" x14ac:dyDescent="0.25">
      <c r="A19" s="10">
        <v>12</v>
      </c>
      <c r="B19" s="23" t="s">
        <v>38</v>
      </c>
      <c r="C19" s="3" t="s">
        <v>7</v>
      </c>
      <c r="D19" s="3" t="s">
        <v>23</v>
      </c>
      <c r="E19" s="21">
        <v>0</v>
      </c>
      <c r="F19" s="21">
        <v>0</v>
      </c>
      <c r="G19" s="21">
        <v>0</v>
      </c>
      <c r="H19" s="21">
        <v>0</v>
      </c>
      <c r="I19" s="22">
        <v>0</v>
      </c>
      <c r="J19" s="21">
        <v>0</v>
      </c>
      <c r="K19" s="21">
        <v>0</v>
      </c>
      <c r="L19" s="21">
        <v>18</v>
      </c>
      <c r="M19" s="21">
        <v>20</v>
      </c>
      <c r="N19" s="14">
        <v>22</v>
      </c>
      <c r="O19" s="21">
        <v>0</v>
      </c>
      <c r="P19" s="21">
        <v>0</v>
      </c>
      <c r="Q19" s="21">
        <v>0</v>
      </c>
      <c r="R19" s="21">
        <v>0</v>
      </c>
      <c r="S19" s="14">
        <v>0</v>
      </c>
      <c r="T19" s="3">
        <v>650</v>
      </c>
      <c r="U19" s="3">
        <v>0</v>
      </c>
      <c r="V19" s="3">
        <v>0</v>
      </c>
      <c r="W19" s="3">
        <v>0</v>
      </c>
      <c r="X19" s="9">
        <v>0</v>
      </c>
      <c r="Y19" s="14">
        <v>0</v>
      </c>
      <c r="Z19" s="3">
        <v>0</v>
      </c>
      <c r="AA19" s="3">
        <v>0</v>
      </c>
      <c r="AB19" s="3">
        <v>0</v>
      </c>
      <c r="AC19" s="3">
        <v>0</v>
      </c>
      <c r="AD19" s="9">
        <v>0</v>
      </c>
    </row>
    <row r="20" spans="1:30" ht="121.5" x14ac:dyDescent="0.25">
      <c r="A20" s="10">
        <v>13</v>
      </c>
      <c r="B20" s="3" t="s">
        <v>19</v>
      </c>
      <c r="C20" s="3" t="s">
        <v>7</v>
      </c>
      <c r="D20" s="3" t="s">
        <v>23</v>
      </c>
      <c r="E20" s="21">
        <v>0</v>
      </c>
      <c r="F20" s="21">
        <v>0</v>
      </c>
      <c r="G20" s="21">
        <v>0</v>
      </c>
      <c r="H20" s="21">
        <v>0</v>
      </c>
      <c r="I20" s="22">
        <v>0</v>
      </c>
      <c r="J20" s="21">
        <v>0</v>
      </c>
      <c r="K20" s="21">
        <v>0</v>
      </c>
      <c r="L20" s="21">
        <v>807</v>
      </c>
      <c r="M20" s="21">
        <v>814</v>
      </c>
      <c r="N20" s="14">
        <v>842</v>
      </c>
      <c r="O20" s="21">
        <v>0</v>
      </c>
      <c r="P20" s="21">
        <v>0</v>
      </c>
      <c r="Q20" s="21">
        <v>0</v>
      </c>
      <c r="R20" s="21">
        <v>0</v>
      </c>
      <c r="S20" s="14">
        <v>0</v>
      </c>
      <c r="T20" s="3">
        <v>347</v>
      </c>
      <c r="U20" s="3">
        <v>0</v>
      </c>
      <c r="V20" s="3">
        <v>0</v>
      </c>
      <c r="W20" s="3">
        <v>0</v>
      </c>
      <c r="X20" s="9">
        <v>0</v>
      </c>
      <c r="Y20" s="14">
        <v>0</v>
      </c>
      <c r="Z20" s="3">
        <v>0</v>
      </c>
      <c r="AA20" s="3">
        <v>0</v>
      </c>
      <c r="AB20" s="3">
        <v>0</v>
      </c>
      <c r="AC20" s="3">
        <v>0</v>
      </c>
      <c r="AD20" s="9">
        <v>0</v>
      </c>
    </row>
    <row r="21" spans="1:30" ht="182.25" x14ac:dyDescent="0.25">
      <c r="A21" s="10">
        <v>14</v>
      </c>
      <c r="B21" s="10" t="s">
        <v>30</v>
      </c>
      <c r="C21" s="12" t="s">
        <v>7</v>
      </c>
      <c r="D21" s="12" t="s">
        <v>23</v>
      </c>
      <c r="E21" s="21">
        <v>0</v>
      </c>
      <c r="F21" s="21">
        <v>0</v>
      </c>
      <c r="G21" s="21">
        <v>0</v>
      </c>
      <c r="H21" s="21">
        <v>0</v>
      </c>
      <c r="I21" s="22">
        <v>0</v>
      </c>
      <c r="J21" s="21">
        <v>0</v>
      </c>
      <c r="K21" s="21">
        <v>0</v>
      </c>
      <c r="L21" s="21">
        <v>18</v>
      </c>
      <c r="M21" s="21">
        <v>20</v>
      </c>
      <c r="N21" s="14">
        <v>22</v>
      </c>
      <c r="O21" s="21">
        <v>0</v>
      </c>
      <c r="P21" s="21">
        <v>0</v>
      </c>
      <c r="Q21" s="21">
        <v>0</v>
      </c>
      <c r="R21" s="21">
        <v>0</v>
      </c>
      <c r="S21" s="14">
        <v>0</v>
      </c>
      <c r="T21" s="10">
        <v>650</v>
      </c>
      <c r="U21" s="12">
        <v>0</v>
      </c>
      <c r="V21" s="12">
        <v>0</v>
      </c>
      <c r="W21" s="12">
        <v>0</v>
      </c>
      <c r="X21" s="12">
        <v>0</v>
      </c>
      <c r="Y21" s="14">
        <v>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</row>
    <row r="22" spans="1:30" ht="81" x14ac:dyDescent="0.25">
      <c r="A22" s="19">
        <v>15</v>
      </c>
      <c r="B22" s="19" t="s">
        <v>32</v>
      </c>
      <c r="C22" s="19" t="s">
        <v>7</v>
      </c>
      <c r="D22" s="19" t="s">
        <v>23</v>
      </c>
      <c r="E22" s="21">
        <v>0</v>
      </c>
      <c r="F22" s="21">
        <v>0</v>
      </c>
      <c r="G22" s="21">
        <v>0</v>
      </c>
      <c r="H22" s="21">
        <v>0</v>
      </c>
      <c r="I22" s="22">
        <f>26</f>
        <v>26</v>
      </c>
      <c r="J22" s="21">
        <v>0</v>
      </c>
      <c r="K22" s="21">
        <v>0</v>
      </c>
      <c r="L22" s="21">
        <v>18</v>
      </c>
      <c r="M22" s="21">
        <v>20</v>
      </c>
      <c r="N22" s="19">
        <v>22</v>
      </c>
      <c r="O22" s="21">
        <v>0</v>
      </c>
      <c r="P22" s="21">
        <v>0</v>
      </c>
      <c r="Q22" s="21">
        <v>0</v>
      </c>
      <c r="R22" s="21">
        <v>0</v>
      </c>
      <c r="S22" s="19">
        <v>1</v>
      </c>
      <c r="T22" s="19">
        <v>650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0</v>
      </c>
      <c r="AB22" s="19">
        <v>0</v>
      </c>
      <c r="AC22" s="19">
        <v>0</v>
      </c>
      <c r="AD22" s="19">
        <v>0</v>
      </c>
    </row>
    <row r="23" spans="1:30" ht="51.75" customHeight="1" x14ac:dyDescent="0.25">
      <c r="A23" s="5"/>
      <c r="B23" s="6" t="s">
        <v>26</v>
      </c>
      <c r="C23" s="5"/>
      <c r="D23" s="5"/>
      <c r="E23" s="18">
        <f>SUM(E8:E22)</f>
        <v>922</v>
      </c>
      <c r="F23" s="18">
        <f>SUM(F8:F22)</f>
        <v>1133</v>
      </c>
      <c r="G23" s="18">
        <f>SUM(G8:G22)</f>
        <v>1302.2</v>
      </c>
      <c r="H23" s="18">
        <f>SUM(H8:H22)</f>
        <v>1323.8999999999999</v>
      </c>
      <c r="I23" s="18">
        <f>SUM(I8:I22)</f>
        <v>1077</v>
      </c>
      <c r="J23" s="11"/>
      <c r="K23" s="11"/>
      <c r="L23" s="11"/>
      <c r="M23" s="11"/>
      <c r="N23" s="18"/>
      <c r="O23" s="20">
        <f t="shared" ref="O23:R23" si="0">SUM(O8:O22)</f>
        <v>23</v>
      </c>
      <c r="P23" s="20">
        <f t="shared" si="0"/>
        <v>18</v>
      </c>
      <c r="Q23" s="20">
        <f t="shared" si="0"/>
        <v>29</v>
      </c>
      <c r="R23" s="20">
        <f t="shared" si="0"/>
        <v>36</v>
      </c>
      <c r="S23" s="18">
        <f>SUM(S8:S22)</f>
        <v>52</v>
      </c>
      <c r="T23" s="5"/>
      <c r="U23" s="11">
        <f t="shared" ref="U23:AD23" si="1">SUM(U8:U20)</f>
        <v>0</v>
      </c>
      <c r="V23" s="11">
        <f t="shared" si="1"/>
        <v>0</v>
      </c>
      <c r="W23" s="11">
        <f t="shared" si="1"/>
        <v>0</v>
      </c>
      <c r="X23" s="11">
        <f t="shared" si="1"/>
        <v>0</v>
      </c>
      <c r="Y23" s="18">
        <f t="shared" si="1"/>
        <v>0</v>
      </c>
      <c r="Z23" s="11">
        <f t="shared" si="1"/>
        <v>0</v>
      </c>
      <c r="AA23" s="11">
        <f t="shared" si="1"/>
        <v>0</v>
      </c>
      <c r="AB23" s="11">
        <f t="shared" si="1"/>
        <v>0</v>
      </c>
      <c r="AC23" s="11">
        <f t="shared" si="1"/>
        <v>0</v>
      </c>
      <c r="AD23" s="11">
        <f t="shared" si="1"/>
        <v>0</v>
      </c>
    </row>
    <row r="27" spans="1:30" x14ac:dyDescent="0.25">
      <c r="F27" s="1"/>
      <c r="G27" s="1"/>
      <c r="H27" s="1"/>
    </row>
  </sheetData>
  <mergeCells count="13">
    <mergeCell ref="A7:W7"/>
    <mergeCell ref="D5:D6"/>
    <mergeCell ref="E5:I5"/>
    <mergeCell ref="J5:N5"/>
    <mergeCell ref="O5:S5"/>
    <mergeCell ref="U5:Y5"/>
    <mergeCell ref="AB1:AD1"/>
    <mergeCell ref="Z5:AD5"/>
    <mergeCell ref="A3:W3"/>
    <mergeCell ref="A5:A6"/>
    <mergeCell ref="B5:B6"/>
    <mergeCell ref="C5:C6"/>
    <mergeCell ref="T5:T6"/>
  </mergeCells>
  <phoneticPr fontId="1" type="noConversion"/>
  <pageMargins left="0.11811023622047245" right="0.11811023622047245" top="0.15748031496062992" bottom="0.15748031496062992" header="0.31496062992125984" footer="0.31496062992125984"/>
  <pageSetup paperSize="9" scale="27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Кондинское</vt:lpstr>
      <vt:lpstr>Кондинское!Заголовки_для_печати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2021-09-22T10:52:29Z</cp:lastPrinted>
  <dcterms:created xsi:type="dcterms:W3CDTF">2006-09-16T00:00:00Z</dcterms:created>
  <dcterms:modified xsi:type="dcterms:W3CDTF">2024-08-27T03:49:01Z</dcterms:modified>
</cp:coreProperties>
</file>