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12270"/>
  </bookViews>
  <sheets>
    <sheet name="23-26" sheetId="2" r:id="rId1"/>
  </sheets>
  <calcPr calcId="145621"/>
</workbook>
</file>

<file path=xl/calcChain.xml><?xml version="1.0" encoding="utf-8"?>
<calcChain xmlns="http://schemas.openxmlformats.org/spreadsheetml/2006/main">
  <c r="D14" i="2" l="1"/>
  <c r="D15" i="2" l="1"/>
  <c r="D17" i="2" l="1"/>
  <c r="C17" i="2" l="1"/>
  <c r="E17" i="2" l="1"/>
  <c r="F17" i="2"/>
  <c r="C8" i="2"/>
  <c r="C7" i="2"/>
  <c r="E8" i="2" l="1"/>
  <c r="D8" i="2"/>
  <c r="E7" i="2"/>
  <c r="D7" i="2"/>
</calcChain>
</file>

<file path=xl/sharedStrings.xml><?xml version="1.0" encoding="utf-8"?>
<sst xmlns="http://schemas.openxmlformats.org/spreadsheetml/2006/main" count="19" uniqueCount="19">
  <si>
    <t>ИТОГО</t>
  </si>
  <si>
    <t>в т.ч. субсидии бюджета АО</t>
  </si>
  <si>
    <t xml:space="preserve">Источники </t>
  </si>
  <si>
    <t>Транспортный налог</t>
  </si>
  <si>
    <t>Остатки на 01.01.2013 года</t>
  </si>
  <si>
    <t xml:space="preserve"> рублей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</si>
  <si>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бюджет района</t>
  </si>
  <si>
    <t>Транспортный налог 
(в пределах нормативов отчислений в бюджет поселения, установленных Законом Ханты-Мансийского автономного округа – Югры о межбюджетных отношениях в Ханты-Мансийском автономном округе – Югре)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</si>
  <si>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</si>
  <si>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Иные источники, предусмотренные действующим законодательством Российской Федерации 
(налоговые и неналоговые доходы: НДФЛ)</t>
  </si>
  <si>
    <t>Прочие межбюджетные трансферты, передаваемые бюджетам городских поселений</t>
  </si>
  <si>
    <t xml:space="preserve">2023 год </t>
  </si>
  <si>
    <t>2025 год</t>
  </si>
  <si>
    <t>Остатки муниципального дорожного фонда</t>
  </si>
  <si>
    <t>Источники формирования муниципального дорожного фонда муниципального образования городское поселение Междуреченский на 2024-2026 годы</t>
  </si>
  <si>
    <t xml:space="preserve">2024 год </t>
  </si>
  <si>
    <t>2026 год</t>
  </si>
  <si>
    <t>Платежи в счет возмещения вреда, причиняемого автомобильным дорогам местного значения тяжеловестными транспортными средствами</t>
  </si>
  <si>
    <t>из них 6 200 000,00 руб. и 492 612,67руб; 263 779,38 руб за счет налоговых и неналоговых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</si>
</sst>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2" fillId="0" borderId="0" xfId="0" applyFont="1" applyFill="1" applyBorder="1"/>
    <xf numFmtId="0" fontId="3" fillId="0" borderId="0" xfId="1" applyFont="1" applyFill="1" applyBorder="1" applyAlignment="1" applyProtection="1">
      <alignment horizontal="right"/>
      <protection hidden="1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164" fontId="6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7" fillId="0" borderId="1" xfId="0" applyFont="1" applyFill="1" applyBorder="1"/>
    <xf numFmtId="164" fontId="7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wrapText="1"/>
    </xf>
    <xf numFmtId="164" fontId="8" fillId="0" borderId="0" xfId="0" applyNumberFormat="1" applyFont="1" applyFill="1"/>
    <xf numFmtId="0" fontId="8" fillId="0" borderId="0" xfId="0" applyFont="1" applyFill="1"/>
    <xf numFmtId="4" fontId="8" fillId="0" borderId="0" xfId="0" applyNumberFormat="1" applyFont="1" applyFill="1"/>
    <xf numFmtId="4" fontId="2" fillId="0" borderId="0" xfId="0" applyNumberFormat="1" applyFont="1" applyFill="1"/>
    <xf numFmtId="4" fontId="5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10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Tmp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3"/>
  <sheetViews>
    <sheetView tabSelected="1" topLeftCell="A5" workbookViewId="0">
      <selection activeCell="H13" sqref="H13:I13"/>
    </sheetView>
  </sheetViews>
  <sheetFormatPr defaultColWidth="9.140625" defaultRowHeight="15" x14ac:dyDescent="0.25"/>
  <cols>
    <col min="1" max="1" width="9.140625" style="3"/>
    <col min="2" max="2" width="56.7109375" style="3" customWidth="1"/>
    <col min="3" max="3" width="18.140625" style="3" customWidth="1"/>
    <col min="4" max="4" width="19.85546875" style="3" customWidth="1"/>
    <col min="5" max="5" width="18.5703125" style="3" customWidth="1"/>
    <col min="6" max="6" width="18.42578125" style="3" customWidth="1"/>
    <col min="7" max="7" width="28.140625" style="3" hidden="1" customWidth="1"/>
    <col min="8" max="16384" width="9.140625" style="3"/>
  </cols>
  <sheetData>
    <row r="1" spans="2:7" x14ac:dyDescent="0.25">
      <c r="B1" s="1"/>
      <c r="C1" s="2"/>
    </row>
    <row r="2" spans="2:7" x14ac:dyDescent="0.25">
      <c r="B2" s="1"/>
      <c r="C2" s="2"/>
    </row>
    <row r="3" spans="2:7" x14ac:dyDescent="0.25">
      <c r="B3" s="1"/>
      <c r="C3" s="2"/>
    </row>
    <row r="4" spans="2:7" ht="40.15" customHeight="1" x14ac:dyDescent="0.25">
      <c r="B4" s="23" t="s">
        <v>14</v>
      </c>
      <c r="C4" s="23"/>
      <c r="D4" s="23"/>
      <c r="E4" s="23"/>
      <c r="F4" s="23"/>
    </row>
    <row r="5" spans="2:7" x14ac:dyDescent="0.25">
      <c r="F5" s="4" t="s">
        <v>5</v>
      </c>
    </row>
    <row r="6" spans="2:7" ht="31.5" customHeight="1" x14ac:dyDescent="0.25">
      <c r="B6" s="5" t="s">
        <v>2</v>
      </c>
      <c r="C6" s="5" t="s">
        <v>11</v>
      </c>
      <c r="D6" s="5" t="s">
        <v>15</v>
      </c>
      <c r="E6" s="5" t="s">
        <v>12</v>
      </c>
      <c r="F6" s="19" t="s">
        <v>16</v>
      </c>
    </row>
    <row r="7" spans="2:7" hidden="1" x14ac:dyDescent="0.25">
      <c r="B7" s="6" t="s">
        <v>4</v>
      </c>
      <c r="C7" s="7">
        <f t="shared" ref="C7" si="0">2005.8+74.1+1071.7+786.3</f>
        <v>3937.9000000000005</v>
      </c>
      <c r="D7" s="7">
        <f t="shared" ref="D7:E7" si="1">2005.8+74.1+1071.7+786.3</f>
        <v>3937.9000000000005</v>
      </c>
      <c r="E7" s="7">
        <f t="shared" si="1"/>
        <v>3937.9000000000005</v>
      </c>
      <c r="F7" s="8"/>
    </row>
    <row r="8" spans="2:7" ht="23.25" hidden="1" customHeight="1" x14ac:dyDescent="0.25">
      <c r="B8" s="9" t="s">
        <v>1</v>
      </c>
      <c r="C8" s="10">
        <f t="shared" ref="C8" si="2">2079.9</f>
        <v>2079.9</v>
      </c>
      <c r="D8" s="10">
        <f t="shared" ref="D8:E8" si="3">2079.9</f>
        <v>2079.9</v>
      </c>
      <c r="E8" s="10">
        <f t="shared" si="3"/>
        <v>2079.9</v>
      </c>
      <c r="F8" s="8"/>
    </row>
    <row r="9" spans="2:7" hidden="1" x14ac:dyDescent="0.25">
      <c r="B9" s="11" t="s">
        <v>3</v>
      </c>
      <c r="C9" s="7">
        <v>11757</v>
      </c>
      <c r="D9" s="7">
        <v>11757</v>
      </c>
      <c r="E9" s="7">
        <v>11757</v>
      </c>
      <c r="F9" s="8"/>
    </row>
    <row r="10" spans="2:7" ht="75" x14ac:dyDescent="0.25">
      <c r="B10" s="12" t="s">
        <v>6</v>
      </c>
      <c r="C10" s="20">
        <v>13991840</v>
      </c>
      <c r="D10" s="20">
        <v>16997000</v>
      </c>
      <c r="E10" s="20">
        <v>17001000</v>
      </c>
      <c r="F10" s="21">
        <v>17004000</v>
      </c>
    </row>
    <row r="11" spans="2:7" ht="75" x14ac:dyDescent="0.25">
      <c r="B11" s="12" t="s">
        <v>7</v>
      </c>
      <c r="C11" s="20">
        <v>368000</v>
      </c>
      <c r="D11" s="20">
        <v>368000</v>
      </c>
      <c r="E11" s="20">
        <v>368000</v>
      </c>
      <c r="F11" s="21">
        <v>368000</v>
      </c>
    </row>
    <row r="12" spans="2:7" ht="61.5" customHeight="1" x14ac:dyDescent="0.25">
      <c r="B12" s="12" t="s">
        <v>17</v>
      </c>
      <c r="C12" s="20">
        <v>700000</v>
      </c>
      <c r="D12" s="20">
        <v>300000</v>
      </c>
      <c r="E12" s="20">
        <v>300000</v>
      </c>
      <c r="F12" s="21">
        <v>300000</v>
      </c>
    </row>
    <row r="13" spans="2:7" ht="90" x14ac:dyDescent="0.25">
      <c r="B13" s="12" t="s">
        <v>8</v>
      </c>
      <c r="C13" s="20">
        <v>60000</v>
      </c>
      <c r="D13" s="20">
        <v>0</v>
      </c>
      <c r="E13" s="20">
        <v>0</v>
      </c>
      <c r="F13" s="20">
        <v>0</v>
      </c>
    </row>
    <row r="14" spans="2:7" ht="45" x14ac:dyDescent="0.25">
      <c r="B14" s="12" t="s">
        <v>9</v>
      </c>
      <c r="C14" s="21">
        <v>13141599.42</v>
      </c>
      <c r="D14" s="20">
        <f>98245627-80176150+492612.67+6200000+263779.38+597800+10000</f>
        <v>25633669.050000001</v>
      </c>
      <c r="E14" s="20">
        <v>11920727</v>
      </c>
      <c r="F14" s="20">
        <v>11917727</v>
      </c>
      <c r="G14" s="22" t="s">
        <v>18</v>
      </c>
    </row>
    <row r="15" spans="2:7" ht="30" x14ac:dyDescent="0.25">
      <c r="B15" s="12" t="s">
        <v>10</v>
      </c>
      <c r="C15" s="21">
        <v>750000</v>
      </c>
      <c r="D15" s="20">
        <f>80176150-2285850+18229300+4990000+350000</f>
        <v>101459600</v>
      </c>
      <c r="E15" s="20">
        <v>0</v>
      </c>
      <c r="F15" s="20">
        <v>0</v>
      </c>
    </row>
    <row r="16" spans="2:7" ht="33" customHeight="1" x14ac:dyDescent="0.25">
      <c r="B16" s="12" t="s">
        <v>13</v>
      </c>
      <c r="C16" s="20">
        <v>0</v>
      </c>
      <c r="D16" s="20">
        <v>2713985.95</v>
      </c>
      <c r="E16" s="20">
        <v>0</v>
      </c>
      <c r="F16" s="20">
        <v>0</v>
      </c>
    </row>
    <row r="17" spans="2:6" ht="24.75" customHeight="1" x14ac:dyDescent="0.25">
      <c r="B17" s="13" t="s">
        <v>0</v>
      </c>
      <c r="C17" s="18">
        <f>C10+C11+C12+C14+C16+C15+C13</f>
        <v>29011439.420000002</v>
      </c>
      <c r="D17" s="18">
        <f>D10+D11+D12+D14+D16+D15+D13</f>
        <v>147472255</v>
      </c>
      <c r="E17" s="18">
        <f t="shared" ref="E17:F17" si="4">E10+E11+E12+E14+E16+E15+E13</f>
        <v>29589727</v>
      </c>
      <c r="F17" s="18">
        <f t="shared" si="4"/>
        <v>29589727</v>
      </c>
    </row>
    <row r="18" spans="2:6" x14ac:dyDescent="0.25">
      <c r="B18" s="15"/>
      <c r="C18" s="14"/>
    </row>
    <row r="19" spans="2:6" x14ac:dyDescent="0.25">
      <c r="B19" s="15"/>
      <c r="C19" s="15"/>
      <c r="D19" s="17"/>
    </row>
    <row r="20" spans="2:6" x14ac:dyDescent="0.25">
      <c r="B20" s="15"/>
      <c r="C20" s="16"/>
      <c r="D20" s="17"/>
    </row>
    <row r="21" spans="2:6" x14ac:dyDescent="0.25">
      <c r="B21" s="15"/>
      <c r="C21" s="16"/>
      <c r="D21" s="17"/>
    </row>
    <row r="22" spans="2:6" x14ac:dyDescent="0.25">
      <c r="B22" s="15"/>
      <c r="C22" s="16"/>
      <c r="D22" s="17"/>
    </row>
    <row r="23" spans="2:6" x14ac:dyDescent="0.25">
      <c r="B23" s="15"/>
      <c r="C23" s="15"/>
    </row>
    <row r="24" spans="2:6" x14ac:dyDescent="0.25">
      <c r="B24" s="15"/>
      <c r="C24" s="16"/>
    </row>
    <row r="25" spans="2:6" x14ac:dyDescent="0.25">
      <c r="B25" s="15"/>
      <c r="C25" s="15"/>
    </row>
    <row r="26" spans="2:6" x14ac:dyDescent="0.25">
      <c r="B26" s="15"/>
      <c r="C26" s="15"/>
    </row>
    <row r="27" spans="2:6" x14ac:dyDescent="0.25">
      <c r="B27" s="15"/>
      <c r="C27" s="15"/>
    </row>
    <row r="28" spans="2:6" x14ac:dyDescent="0.25">
      <c r="B28" s="15"/>
      <c r="C28" s="15"/>
    </row>
    <row r="29" spans="2:6" x14ac:dyDescent="0.25">
      <c r="B29" s="15"/>
      <c r="C29" s="15"/>
    </row>
    <row r="30" spans="2:6" x14ac:dyDescent="0.25">
      <c r="B30" s="15"/>
      <c r="C30" s="15"/>
    </row>
    <row r="31" spans="2:6" x14ac:dyDescent="0.25">
      <c r="B31" s="15"/>
      <c r="C31" s="15"/>
    </row>
    <row r="32" spans="2:6" x14ac:dyDescent="0.25">
      <c r="B32" s="15"/>
      <c r="C32" s="15"/>
    </row>
    <row r="33" spans="2:2" x14ac:dyDescent="0.25">
      <c r="B33" s="15"/>
    </row>
  </sheetData>
  <mergeCells count="1">
    <mergeCell ref="B4:F4"/>
  </mergeCells>
  <pageMargins left="0.31496062992125984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23-26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2024-03-11T09:46:17Z</dcterms:modified>
</cp:coreProperties>
</file>