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435E6930-248E-4147-B16A-831899CFF40C}" xr6:coauthVersionLast="47" xr6:coauthVersionMax="47" xr10:uidLastSave="{00000000-0000-0000-0000-000000000000}"/>
  <bookViews>
    <workbookView xWindow="11130" yWindow="165" windowWidth="15165" windowHeight="15435" xr2:uid="{00000000-000D-0000-FFFF-FFFF00000000}"/>
  </bookViews>
  <sheets>
    <sheet name="Лист2" sheetId="2" r:id="rId1"/>
    <sheet name="Лист1" sheetId="3" r:id="rId2"/>
  </sheets>
  <calcPr calcId="181029"/>
</workbook>
</file>

<file path=xl/calcChain.xml><?xml version="1.0" encoding="utf-8"?>
<calcChain xmlns="http://schemas.openxmlformats.org/spreadsheetml/2006/main">
  <c r="F69" i="2" l="1"/>
  <c r="E50" i="2"/>
  <c r="F59" i="2"/>
  <c r="D46" i="2" l="1"/>
  <c r="D30" i="2"/>
  <c r="F14" i="2" l="1"/>
  <c r="E30" i="2" l="1"/>
  <c r="F18" i="2" l="1"/>
  <c r="F10" i="2" l="1"/>
  <c r="E46" i="2" l="1"/>
  <c r="F11" i="2"/>
  <c r="F12" i="2"/>
  <c r="F15" i="2"/>
  <c r="F28" i="2"/>
  <c r="F29" i="2"/>
  <c r="F36" i="2"/>
  <c r="F37" i="2"/>
  <c r="F38" i="2"/>
  <c r="F44" i="2"/>
  <c r="F45" i="2"/>
  <c r="F48" i="2"/>
  <c r="F49" i="2"/>
  <c r="F57" i="2"/>
  <c r="F64" i="2"/>
  <c r="F66" i="2"/>
  <c r="F68" i="2"/>
  <c r="F70" i="2"/>
  <c r="F72" i="2"/>
  <c r="F73" i="2"/>
  <c r="F74" i="2"/>
  <c r="F76" i="2"/>
  <c r="F78" i="2"/>
  <c r="F79" i="2"/>
  <c r="F77" i="2"/>
  <c r="F75" i="2"/>
  <c r="F46" i="2" l="1"/>
  <c r="F50" i="2"/>
  <c r="F30" i="2"/>
</calcChain>
</file>

<file path=xl/sharedStrings.xml><?xml version="1.0" encoding="utf-8"?>
<sst xmlns="http://schemas.openxmlformats.org/spreadsheetml/2006/main" count="205" uniqueCount="123">
  <si>
    <t>Динамика основных показателей</t>
  </si>
  <si>
    <t>№ п/п</t>
  </si>
  <si>
    <t>Показатели</t>
  </si>
  <si>
    <t>единицы измерения</t>
  </si>
  <si>
    <t>Демография:</t>
  </si>
  <si>
    <t>1.1.</t>
  </si>
  <si>
    <r>
      <t>Численность постоянного населения (среднегодовая)</t>
    </r>
    <r>
      <rPr>
        <vertAlign val="superscript"/>
        <sz val="10"/>
        <color theme="1"/>
        <rFont val="Times New Roman"/>
        <family val="1"/>
        <charset val="204"/>
      </rPr>
      <t>2</t>
    </r>
  </si>
  <si>
    <t>человек</t>
  </si>
  <si>
    <t>1.2.</t>
  </si>
  <si>
    <t>Естественный прирост (убыль) населения</t>
  </si>
  <si>
    <t>1.3.</t>
  </si>
  <si>
    <t>Миграционный прирост (убыль) населения</t>
  </si>
  <si>
    <t>Труд и занятость населения:</t>
  </si>
  <si>
    <t>Численность граждан, обратившихся за содействием в поиске подходящей работы в органы службы занятости населения (на конец периода)</t>
  </si>
  <si>
    <t xml:space="preserve">из них численность официально зарегистрированных безработных </t>
  </si>
  <si>
    <t xml:space="preserve">Уровень безработицы (на конец периода) </t>
  </si>
  <si>
    <t>%</t>
  </si>
  <si>
    <t>Объем отгруженных товаров собственного производства, выполненных работ и услуг собственными силами (по крупным и средним) производителей промышленной продукции</t>
  </si>
  <si>
    <t xml:space="preserve">     в действующих ценах каждого года</t>
  </si>
  <si>
    <t>тыс. рублей</t>
  </si>
  <si>
    <t>Индекс промышленного производства</t>
  </si>
  <si>
    <t xml:space="preserve">   - добыча полезных ископаемых</t>
  </si>
  <si>
    <t>Индекс производства</t>
  </si>
  <si>
    <t xml:space="preserve">   - обрабатывающие производства</t>
  </si>
  <si>
    <t>Производство основных видов промышленной продукции:</t>
  </si>
  <si>
    <t>Добыча нефти, включая газовый конденсат</t>
  </si>
  <si>
    <r>
      <t>млн.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тонн</t>
    </r>
  </si>
  <si>
    <t xml:space="preserve">Добыча газа естественного     </t>
  </si>
  <si>
    <r>
      <t>млрд.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куб.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м</t>
    </r>
  </si>
  <si>
    <t>Производство электроэнергии</t>
  </si>
  <si>
    <r>
      <t>млрд.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кВт. час.</t>
    </r>
  </si>
  <si>
    <t>Конструкции и детали железобетонные</t>
  </si>
  <si>
    <r>
      <t>тыс.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куб.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м</t>
    </r>
  </si>
  <si>
    <t>Вывозка древесины</t>
  </si>
  <si>
    <t>Производство древесины необработанной</t>
  </si>
  <si>
    <t>Производство пиломатериалов</t>
  </si>
  <si>
    <t>Объем инвестиций в основной капитал</t>
  </si>
  <si>
    <r>
      <t>тыс.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руб.</t>
    </r>
  </si>
  <si>
    <t>Индекс физического объема</t>
  </si>
  <si>
    <t>% к предыдущему году в сопоставимых ценах</t>
  </si>
  <si>
    <t>Оборот розничной торговли</t>
  </si>
  <si>
    <r>
      <t>тыс.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рублей</t>
    </r>
  </si>
  <si>
    <t>6.1.</t>
  </si>
  <si>
    <t>Объем реализации платных услуг</t>
  </si>
  <si>
    <t>7.1.</t>
  </si>
  <si>
    <t>Производство сельскохозяйственной продукции (без учета населения):</t>
  </si>
  <si>
    <t>8.1.</t>
  </si>
  <si>
    <t>скот и птица (на убой в живом весе)</t>
  </si>
  <si>
    <t>тонн</t>
  </si>
  <si>
    <t>8.2.</t>
  </si>
  <si>
    <t>молоко</t>
  </si>
  <si>
    <t>8.3.</t>
  </si>
  <si>
    <t>яйцо</t>
  </si>
  <si>
    <r>
      <t>млн.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штук</t>
    </r>
  </si>
  <si>
    <t>8.4.</t>
  </si>
  <si>
    <t>картофель</t>
  </si>
  <si>
    <r>
      <t>тыс.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тонн</t>
    </r>
  </si>
  <si>
    <t>8.5.</t>
  </si>
  <si>
    <t>овощи</t>
  </si>
  <si>
    <t>8.6.</t>
  </si>
  <si>
    <t>поголовье скота</t>
  </si>
  <si>
    <r>
      <t>тыс.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голов</t>
    </r>
  </si>
  <si>
    <t>Производство местной  пищевой продукции:</t>
  </si>
  <si>
    <t>хлеб и хлебобулочные изделия</t>
  </si>
  <si>
    <t>Инфраструктура населенных пунктов:</t>
  </si>
  <si>
    <t>единиц</t>
  </si>
  <si>
    <r>
      <t xml:space="preserve">Количество населенных пунктов не обеспеченных круглогодичной транспортной связью с сетью автомобильных дорог общего пользования 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</si>
  <si>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 xml:space="preserve">Количество населенных пунктов не обеспеченных выходом в сеть Интернет </t>
    </r>
    <r>
      <rPr>
        <vertAlign val="superscript"/>
        <sz val="10"/>
        <color theme="1"/>
        <rFont val="Times New Roman"/>
        <family val="1"/>
        <charset val="204"/>
      </rPr>
      <t>2</t>
    </r>
  </si>
  <si>
    <r>
      <t xml:space="preserve">Количество населенных пунктов не имеющих централизованного газоснабжения </t>
    </r>
    <r>
      <rPr>
        <vertAlign val="superscript"/>
        <sz val="10"/>
        <color theme="1"/>
        <rFont val="Times New Roman"/>
        <family val="1"/>
        <charset val="204"/>
      </rPr>
      <t>3</t>
    </r>
  </si>
  <si>
    <t xml:space="preserve">Финансы: </t>
  </si>
  <si>
    <t>Доходы  бюджета муниципального образования</t>
  </si>
  <si>
    <r>
      <t>млн.</t>
    </r>
    <r>
      <rPr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рублей</t>
    </r>
  </si>
  <si>
    <t>в том числе: безвозмездные поступления от других бюджетов бюджетной системы Российской Федерации</t>
  </si>
  <si>
    <t>Расходы  бюджета муниципального образования</t>
  </si>
  <si>
    <t>Уровень жизни населения:</t>
  </si>
  <si>
    <t>Начисленная среднемесячная номинальная заработная плата одного работающего по крупным и средним предприятиям</t>
  </si>
  <si>
    <t>рублей</t>
  </si>
  <si>
    <t>Денежные доходы на душу населения</t>
  </si>
  <si>
    <t>Потребительские расходы на душу населения</t>
  </si>
  <si>
    <r>
      <t>Реальные располагаемые денежные доходы н</t>
    </r>
    <r>
      <rPr>
        <sz val="10"/>
        <color theme="1"/>
        <rFont val="Calibri"/>
        <family val="2"/>
        <charset val="204"/>
      </rPr>
      <t>а</t>
    </r>
    <r>
      <rPr>
        <sz val="10"/>
        <color theme="1"/>
        <rFont val="Times New Roman"/>
        <family val="1"/>
        <charset val="204"/>
      </rPr>
      <t>селения</t>
    </r>
  </si>
  <si>
    <t>Средний размер дохода пенсионера (на конец года отчетного периода)</t>
  </si>
  <si>
    <t xml:space="preserve">Соотношение среднемесячного дохода  и прожиточного минимума пенсионера </t>
  </si>
  <si>
    <t>Товарооборот на 1 жителя</t>
  </si>
  <si>
    <t>Объем реализации платных услуг на 1 жителя</t>
  </si>
  <si>
    <t xml:space="preserve">Приложение </t>
  </si>
  <si>
    <t>A</t>
  </si>
  <si>
    <t>B</t>
  </si>
  <si>
    <t>C</t>
  </si>
  <si>
    <t>E</t>
  </si>
  <si>
    <t>F</t>
  </si>
  <si>
    <t>G</t>
  </si>
  <si>
    <t>Среднесписочная численность работников (без внешних совместителей) по полному кругу организаций (крупные +средние+малые+ ИП)</t>
  </si>
  <si>
    <t xml:space="preserve">Среднесписочная численность работников (без внешних совместителей) по организациям, не относящимся к субъектам малого предпринимательства </t>
  </si>
  <si>
    <t>Сумма      строк</t>
  </si>
  <si>
    <t>в % к предыдущему году в сопоставимых ценах</t>
  </si>
  <si>
    <t> тыс. руб.</t>
  </si>
  <si>
    <t xml:space="preserve">Дефлятор </t>
  </si>
  <si>
    <t>Минэкономразвития</t>
  </si>
  <si>
    <t xml:space="preserve">в % к предыдущему году в сопоставимых ценах </t>
  </si>
  <si>
    <t> E/D/дефлятор*100*100</t>
  </si>
  <si>
    <r>
      <t xml:space="preserve"> производство и распределение эл</t>
    </r>
    <r>
      <rPr>
        <sz val="10"/>
        <color theme="1"/>
        <rFont val="Calibri"/>
        <family val="2"/>
        <charset val="204"/>
      </rPr>
      <t>./</t>
    </r>
    <r>
      <rPr>
        <sz val="10"/>
        <color theme="1"/>
        <rFont val="Times New Roman"/>
        <family val="1"/>
        <charset val="204"/>
      </rPr>
      <t xml:space="preserve">энергии, газа и воды   </t>
    </r>
  </si>
  <si>
    <r>
      <t xml:space="preserve">Количество населенных пунктов, не имеющих централизованного электроснабжения </t>
    </r>
    <r>
      <rPr>
        <vertAlign val="superscript"/>
        <sz val="10"/>
        <color theme="1"/>
        <rFont val="Times New Roman"/>
        <family val="1"/>
        <charset val="204"/>
      </rPr>
      <t>3</t>
    </r>
  </si>
  <si>
    <t>Примечание:   По результатам мониторинга по представлению предыдущей информации  просим учесть:</t>
  </si>
  <si>
    <t xml:space="preserve">                         *Дефляторы соответствующих отраслей промышленности –данные Минэкономразвития  по 1 варианту </t>
  </si>
  <si>
    <t xml:space="preserve">                          *Индексы производства отраслей   и услуг  в сопоставимых ценах   рассчитываются с учетом</t>
  </si>
  <si>
    <t xml:space="preserve">                            соответствующих дефляторов</t>
  </si>
  <si>
    <t xml:space="preserve">                          *При расчете платных услуг не забывать включать услуги ЖКХ</t>
  </si>
  <si>
    <r>
      <t xml:space="preserve">                            </t>
    </r>
    <r>
      <rPr>
        <b/>
        <u/>
        <sz val="9"/>
        <color rgb="FF000000"/>
        <rFont val="Times New Roman"/>
        <family val="1"/>
        <charset val="204"/>
      </rPr>
      <t>Не занижать сумму инвестиций по поселению!</t>
    </r>
  </si>
  <si>
    <t xml:space="preserve">               Инвестиции направлены на строительство и инвестиции на приобретение т.е. на основной капитал.</t>
  </si>
  <si>
    <t xml:space="preserve">                          *При расчете инвестиций  учесть видовую принадлежность (инвестиционные средства-это жилье; здания </t>
  </si>
  <si>
    <t xml:space="preserve">                           и сооружения;; машины и  оборудование  ( в том числе транспортные средства; информационное и теле</t>
  </si>
  <si>
    <t xml:space="preserve">                           коммуникативное оборудование и оргтехника; производственный и хозяйственный инвентарь.</t>
  </si>
  <si>
    <t>2.3.1.</t>
  </si>
  <si>
    <t>-</t>
  </si>
  <si>
    <t>Сокращение числ-сти работников в связи с уходом НК с территории сельского поселения</t>
  </si>
  <si>
    <t>Исполнитель: гл. специалист отдела по экономике и финансам О.Э. Черемных</t>
  </si>
  <si>
    <t>D</t>
  </si>
  <si>
    <r>
      <t>Темп роста     2021</t>
    </r>
    <r>
      <rPr>
        <sz val="10"/>
        <color theme="1"/>
        <rFont val="Calibri"/>
        <family val="2"/>
        <charset val="204"/>
      </rPr>
      <t xml:space="preserve">г. </t>
    </r>
    <r>
      <rPr>
        <sz val="10"/>
        <color theme="1"/>
        <rFont val="Times New Roman"/>
        <family val="1"/>
        <charset val="204"/>
      </rPr>
      <t xml:space="preserve"> к    2020 г.          % </t>
    </r>
  </si>
  <si>
    <t xml:space="preserve">Примечание по расчету 2021 г.      </t>
  </si>
  <si>
    <t>за 9 месяцев 2021 года</t>
  </si>
  <si>
    <t>9 месяцев 2020      года</t>
  </si>
  <si>
    <t>9 месяцев 2021      года</t>
  </si>
  <si>
    <t xml:space="preserve">социально-экономического развития поселений  МО сельское поселение Болчары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</si>
</sst>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u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14" fontId="7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0" fillId="0" borderId="0" xfId="0" applyFont="1" applyAlignment="1">
      <alignment vertical="center"/>
    </xf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 indent="1"/>
    </xf>
    <xf numFmtId="0" fontId="13" fillId="0" borderId="0" xfId="0" applyFont="1" applyAlignment="1">
      <alignment vertical="center"/>
    </xf>
    <xf numFmtId="2" fontId="1" fillId="0" borderId="4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vertical="center"/>
    </xf>
    <xf numFmtId="164" fontId="1" fillId="0" borderId="0" xfId="0" applyNumberFormat="1" applyFont="1"/>
    <xf numFmtId="2" fontId="1" fillId="2" borderId="4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64" fontId="1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2" borderId="0" xfId="0" applyFill="1"/>
    <xf numFmtId="0" fontId="7" fillId="0" borderId="4" xfId="0" applyFont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1" fillId="0" borderId="5" xfId="0" applyFont="1" applyBorder="1"/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tabSelected="1" workbookViewId="0">
      <selection activeCell="B4" sqref="B4:F4"/>
    </sheetView>
  </sheetViews>
  <sheetFormatPr defaultRowHeight="15" x14ac:dyDescent="0.25"/>
  <cols>
    <col min="1" max="1" width="5.5703125" customWidth="1"/>
    <col min="2" max="2" width="51.42578125" customWidth="1"/>
    <col min="3" max="3" width="10.7109375" customWidth="1"/>
    <col min="4" max="4" width="9.28515625" customWidth="1"/>
    <col min="5" max="5" width="9" customWidth="1"/>
    <col min="6" max="6" width="10.7109375" style="17" customWidth="1"/>
    <col min="7" max="7" width="12.140625" style="25" customWidth="1"/>
  </cols>
  <sheetData>
    <row r="1" spans="1:7" x14ac:dyDescent="0.25">
      <c r="A1" s="12"/>
    </row>
    <row r="2" spans="1:7" x14ac:dyDescent="0.25">
      <c r="A2" s="9"/>
      <c r="B2" s="38" t="s">
        <v>84</v>
      </c>
      <c r="C2" s="38"/>
      <c r="D2" s="38"/>
      <c r="E2" s="38"/>
      <c r="F2" s="38"/>
      <c r="G2" s="38"/>
    </row>
    <row r="3" spans="1:7" x14ac:dyDescent="0.25">
      <c r="A3" s="11"/>
      <c r="B3" s="39" t="s">
        <v>0</v>
      </c>
      <c r="C3" s="39"/>
      <c r="D3" s="39"/>
      <c r="E3" s="39"/>
      <c r="F3" s="39"/>
      <c r="G3" s="26"/>
    </row>
    <row r="4" spans="1:7" x14ac:dyDescent="0.25">
      <c r="A4" s="40"/>
      <c r="B4" s="55" t="s">
        <v>122</v>
      </c>
      <c r="C4" s="42"/>
      <c r="D4" s="42"/>
      <c r="E4" s="42"/>
      <c r="F4" s="42"/>
      <c r="G4" s="44"/>
    </row>
    <row r="5" spans="1:7" ht="15.75" thickBot="1" x14ac:dyDescent="0.3">
      <c r="A5" s="41"/>
      <c r="B5" s="43" t="s">
        <v>119</v>
      </c>
      <c r="C5" s="43"/>
      <c r="D5" s="43"/>
      <c r="E5" s="43"/>
      <c r="F5" s="43"/>
      <c r="G5" s="45"/>
    </row>
    <row r="6" spans="1:7" ht="29.25" customHeight="1" x14ac:dyDescent="0.25">
      <c r="A6" s="46" t="s">
        <v>1</v>
      </c>
      <c r="B6" s="48" t="s">
        <v>2</v>
      </c>
      <c r="C6" s="48" t="s">
        <v>3</v>
      </c>
      <c r="D6" s="48" t="s">
        <v>120</v>
      </c>
      <c r="E6" s="48" t="s">
        <v>121</v>
      </c>
      <c r="F6" s="50" t="s">
        <v>117</v>
      </c>
      <c r="G6" s="48" t="s">
        <v>118</v>
      </c>
    </row>
    <row r="7" spans="1:7" ht="37.5" customHeight="1" x14ac:dyDescent="0.25">
      <c r="A7" s="47"/>
      <c r="B7" s="49"/>
      <c r="C7" s="49"/>
      <c r="D7" s="54"/>
      <c r="E7" s="54"/>
      <c r="F7" s="51"/>
      <c r="G7" s="54"/>
    </row>
    <row r="8" spans="1:7" x14ac:dyDescent="0.25">
      <c r="A8" s="22" t="s">
        <v>85</v>
      </c>
      <c r="B8" s="23" t="s">
        <v>86</v>
      </c>
      <c r="C8" s="23" t="s">
        <v>87</v>
      </c>
      <c r="D8" s="23" t="s">
        <v>116</v>
      </c>
      <c r="E8" s="23" t="s">
        <v>88</v>
      </c>
      <c r="F8" s="24" t="s">
        <v>89</v>
      </c>
      <c r="G8" s="23" t="s">
        <v>90</v>
      </c>
    </row>
    <row r="9" spans="1:7" ht="15.75" thickBot="1" x14ac:dyDescent="0.3">
      <c r="A9" s="2">
        <v>1</v>
      </c>
      <c r="B9" s="52" t="s">
        <v>4</v>
      </c>
      <c r="C9" s="53"/>
      <c r="D9" s="1"/>
      <c r="E9" s="1"/>
      <c r="F9" s="18"/>
      <c r="G9" s="5"/>
    </row>
    <row r="10" spans="1:7" ht="18" customHeight="1" thickBot="1" x14ac:dyDescent="0.3">
      <c r="A10" s="4" t="s">
        <v>5</v>
      </c>
      <c r="B10" s="5" t="s">
        <v>6</v>
      </c>
      <c r="C10" s="1" t="s">
        <v>7</v>
      </c>
      <c r="D10" s="29">
        <v>2604</v>
      </c>
      <c r="E10" s="29">
        <v>2592</v>
      </c>
      <c r="F10" s="18">
        <f>E10/D10*100</f>
        <v>99.539170506912441</v>
      </c>
      <c r="G10" s="5"/>
    </row>
    <row r="11" spans="1:7" ht="20.25" customHeight="1" thickBot="1" x14ac:dyDescent="0.3">
      <c r="A11" s="4" t="s">
        <v>8</v>
      </c>
      <c r="B11" s="5" t="s">
        <v>9</v>
      </c>
      <c r="C11" s="1" t="s">
        <v>7</v>
      </c>
      <c r="D11" s="29">
        <v>-7</v>
      </c>
      <c r="E11" s="29">
        <v>-11</v>
      </c>
      <c r="F11" s="18">
        <f t="shared" ref="F11:F74" si="0">E11/D11*100</f>
        <v>157.14285714285714</v>
      </c>
      <c r="G11" s="5"/>
    </row>
    <row r="12" spans="1:7" ht="32.25" customHeight="1" thickBot="1" x14ac:dyDescent="0.3">
      <c r="A12" s="4" t="s">
        <v>10</v>
      </c>
      <c r="B12" s="5" t="s">
        <v>11</v>
      </c>
      <c r="C12" s="1" t="s">
        <v>7</v>
      </c>
      <c r="D12" s="29">
        <v>10</v>
      </c>
      <c r="E12" s="29">
        <v>13</v>
      </c>
      <c r="F12" s="18">
        <f t="shared" si="0"/>
        <v>130</v>
      </c>
      <c r="G12" s="5"/>
    </row>
    <row r="13" spans="1:7" ht="32.25" customHeight="1" thickBot="1" x14ac:dyDescent="0.3">
      <c r="A13" s="2">
        <v>2</v>
      </c>
      <c r="B13" s="36" t="s">
        <v>12</v>
      </c>
      <c r="C13" s="37"/>
      <c r="D13" s="29"/>
      <c r="E13" s="1"/>
      <c r="F13" s="18"/>
      <c r="G13" s="5"/>
    </row>
    <row r="14" spans="1:7" ht="60" customHeight="1" thickBot="1" x14ac:dyDescent="0.3">
      <c r="A14" s="4">
        <v>2.1</v>
      </c>
      <c r="B14" s="33" t="s">
        <v>91</v>
      </c>
      <c r="C14" s="1" t="s">
        <v>7</v>
      </c>
      <c r="D14" s="29">
        <v>1523</v>
      </c>
      <c r="E14" s="1">
        <v>1271</v>
      </c>
      <c r="F14" s="18">
        <f>E14/D14*100</f>
        <v>83.453709783322395</v>
      </c>
      <c r="G14" s="28" t="s">
        <v>114</v>
      </c>
    </row>
    <row r="15" spans="1:7" ht="39" customHeight="1" thickBot="1" x14ac:dyDescent="0.3">
      <c r="A15" s="4">
        <v>2.2000000000000002</v>
      </c>
      <c r="B15" s="5" t="s">
        <v>92</v>
      </c>
      <c r="C15" s="1" t="s">
        <v>7</v>
      </c>
      <c r="D15" s="29">
        <v>354</v>
      </c>
      <c r="E15" s="1">
        <v>321</v>
      </c>
      <c r="F15" s="18">
        <f t="shared" si="0"/>
        <v>90.677966101694921</v>
      </c>
      <c r="G15" s="5"/>
    </row>
    <row r="16" spans="1:7" ht="46.5" customHeight="1" thickBot="1" x14ac:dyDescent="0.3">
      <c r="A16" s="4">
        <v>2.2999999999999998</v>
      </c>
      <c r="B16" s="5" t="s">
        <v>13</v>
      </c>
      <c r="C16" s="1" t="s">
        <v>7</v>
      </c>
      <c r="D16" s="29">
        <v>2</v>
      </c>
      <c r="E16" s="30">
        <v>23</v>
      </c>
      <c r="F16" s="18"/>
      <c r="G16" s="5"/>
    </row>
    <row r="17" spans="1:8" ht="32.25" customHeight="1" thickBot="1" x14ac:dyDescent="0.3">
      <c r="A17" s="6" t="s">
        <v>112</v>
      </c>
      <c r="B17" s="5" t="s">
        <v>14</v>
      </c>
      <c r="C17" s="1" t="s">
        <v>7</v>
      </c>
      <c r="D17" s="29">
        <v>2</v>
      </c>
      <c r="E17" s="29">
        <v>20</v>
      </c>
      <c r="F17" s="18"/>
      <c r="G17" s="5"/>
    </row>
    <row r="18" spans="1:8" ht="32.25" customHeight="1" thickBot="1" x14ac:dyDescent="0.3">
      <c r="A18" s="4">
        <v>2.4</v>
      </c>
      <c r="B18" s="5" t="s">
        <v>15</v>
      </c>
      <c r="C18" s="1" t="s">
        <v>16</v>
      </c>
      <c r="D18" s="31">
        <v>0.6</v>
      </c>
      <c r="E18" s="31">
        <v>1.67</v>
      </c>
      <c r="F18" s="18">
        <f>F17/1031*100</f>
        <v>0</v>
      </c>
      <c r="G18" s="5"/>
    </row>
    <row r="19" spans="1:8" ht="39.75" customHeight="1" thickBot="1" x14ac:dyDescent="0.3">
      <c r="A19" s="2">
        <v>3</v>
      </c>
      <c r="B19" s="36" t="s">
        <v>17</v>
      </c>
      <c r="C19" s="37"/>
      <c r="D19" s="29"/>
      <c r="E19" s="1"/>
      <c r="F19" s="18"/>
      <c r="G19" s="5"/>
    </row>
    <row r="20" spans="1:8" ht="36" customHeight="1" thickBot="1" x14ac:dyDescent="0.3">
      <c r="A20" s="10"/>
      <c r="B20" s="5" t="s">
        <v>18</v>
      </c>
      <c r="C20" s="1" t="s">
        <v>19</v>
      </c>
      <c r="D20" s="29" t="s">
        <v>113</v>
      </c>
      <c r="E20" s="1" t="s">
        <v>113</v>
      </c>
      <c r="F20" s="18"/>
      <c r="G20" s="5" t="s">
        <v>93</v>
      </c>
    </row>
    <row r="21" spans="1:8" ht="36" customHeight="1" thickBot="1" x14ac:dyDescent="0.3">
      <c r="A21" s="4">
        <v>3.1</v>
      </c>
      <c r="B21" s="5" t="s">
        <v>20</v>
      </c>
      <c r="C21" s="1" t="s">
        <v>94</v>
      </c>
      <c r="D21" s="21" t="s">
        <v>113</v>
      </c>
      <c r="E21" s="16" t="s">
        <v>113</v>
      </c>
      <c r="F21" s="18"/>
      <c r="G21" s="5"/>
    </row>
    <row r="22" spans="1:8" ht="36" customHeight="1" thickBot="1" x14ac:dyDescent="0.3">
      <c r="A22" s="4">
        <v>3.2</v>
      </c>
      <c r="B22" s="5" t="s">
        <v>21</v>
      </c>
      <c r="C22" s="1" t="s">
        <v>95</v>
      </c>
      <c r="D22" s="29" t="s">
        <v>113</v>
      </c>
      <c r="E22" s="1" t="s">
        <v>113</v>
      </c>
      <c r="F22" s="18"/>
      <c r="G22" s="5"/>
    </row>
    <row r="23" spans="1:8" ht="36" customHeight="1" thickBot="1" x14ac:dyDescent="0.3">
      <c r="A23" s="4"/>
      <c r="B23" s="13" t="s">
        <v>96</v>
      </c>
      <c r="C23" s="1"/>
      <c r="D23" s="29"/>
      <c r="E23" s="1"/>
      <c r="F23" s="18"/>
      <c r="G23" s="5" t="s">
        <v>97</v>
      </c>
    </row>
    <row r="24" spans="1:8" ht="36" customHeight="1" thickBot="1" x14ac:dyDescent="0.3">
      <c r="A24" s="4">
        <v>3.3</v>
      </c>
      <c r="B24" s="5" t="s">
        <v>22</v>
      </c>
      <c r="C24" s="1" t="s">
        <v>98</v>
      </c>
      <c r="D24" s="29" t="s">
        <v>113</v>
      </c>
      <c r="E24" s="1" t="s">
        <v>113</v>
      </c>
      <c r="F24" s="18"/>
      <c r="G24" s="5" t="s">
        <v>99</v>
      </c>
    </row>
    <row r="25" spans="1:8" ht="36" customHeight="1" thickBot="1" x14ac:dyDescent="0.3">
      <c r="A25" s="4">
        <v>3.4</v>
      </c>
      <c r="B25" s="5" t="s">
        <v>23</v>
      </c>
      <c r="C25" s="1" t="s">
        <v>19</v>
      </c>
      <c r="D25" s="29" t="s">
        <v>113</v>
      </c>
      <c r="E25" s="1" t="s">
        <v>113</v>
      </c>
      <c r="F25" s="18"/>
      <c r="G25" s="5"/>
    </row>
    <row r="26" spans="1:8" ht="36" customHeight="1" thickBot="1" x14ac:dyDescent="0.3">
      <c r="A26" s="4"/>
      <c r="B26" s="13" t="s">
        <v>96</v>
      </c>
      <c r="C26" s="1"/>
      <c r="D26" s="29" t="s">
        <v>113</v>
      </c>
      <c r="E26" s="1" t="s">
        <v>113</v>
      </c>
      <c r="F26" s="18"/>
      <c r="G26" s="5"/>
    </row>
    <row r="27" spans="1:8" ht="36" customHeight="1" thickBot="1" x14ac:dyDescent="0.3">
      <c r="A27" s="4">
        <v>3.5</v>
      </c>
      <c r="B27" s="5" t="s">
        <v>22</v>
      </c>
      <c r="C27" s="1" t="s">
        <v>98</v>
      </c>
      <c r="D27" s="29" t="s">
        <v>113</v>
      </c>
      <c r="E27" s="1" t="s">
        <v>113</v>
      </c>
      <c r="F27" s="18"/>
      <c r="G27" s="5"/>
    </row>
    <row r="28" spans="1:8" ht="36" customHeight="1" thickBot="1" x14ac:dyDescent="0.3">
      <c r="A28" s="4">
        <v>3.6</v>
      </c>
      <c r="B28" s="5" t="s">
        <v>100</v>
      </c>
      <c r="C28" s="1" t="s">
        <v>19</v>
      </c>
      <c r="D28" s="29">
        <v>10121.799999999999</v>
      </c>
      <c r="E28" s="29">
        <v>10203.42</v>
      </c>
      <c r="F28" s="18">
        <f t="shared" si="0"/>
        <v>100.80637831215793</v>
      </c>
      <c r="G28" s="5"/>
      <c r="H28" s="27"/>
    </row>
    <row r="29" spans="1:8" ht="36" customHeight="1" thickBot="1" x14ac:dyDescent="0.3">
      <c r="A29" s="4"/>
      <c r="B29" s="13" t="s">
        <v>96</v>
      </c>
      <c r="C29" s="1"/>
      <c r="D29" s="29"/>
      <c r="E29" s="1"/>
      <c r="F29" s="18" t="e">
        <f t="shared" si="0"/>
        <v>#DIV/0!</v>
      </c>
      <c r="G29" s="5"/>
    </row>
    <row r="30" spans="1:8" ht="36" customHeight="1" thickBot="1" x14ac:dyDescent="0.3">
      <c r="A30" s="4">
        <v>3.7</v>
      </c>
      <c r="B30" s="5" t="s">
        <v>22</v>
      </c>
      <c r="C30" s="1" t="s">
        <v>98</v>
      </c>
      <c r="D30" s="21" t="e">
        <f>D28/C28/D29*100*100</f>
        <v>#VALUE!</v>
      </c>
      <c r="E30" s="16" t="e">
        <f>E28/D28/E29*100*100</f>
        <v>#DIV/0!</v>
      </c>
      <c r="F30" s="18" t="e">
        <f t="shared" si="0"/>
        <v>#DIV/0!</v>
      </c>
      <c r="G30" s="5"/>
    </row>
    <row r="31" spans="1:8" ht="17.25" customHeight="1" thickBot="1" x14ac:dyDescent="0.3">
      <c r="A31" s="2">
        <v>4</v>
      </c>
      <c r="B31" s="36" t="s">
        <v>24</v>
      </c>
      <c r="C31" s="37"/>
      <c r="D31" s="29"/>
      <c r="E31" s="1"/>
      <c r="F31" s="18"/>
      <c r="G31" s="5"/>
    </row>
    <row r="32" spans="1:8" ht="17.25" customHeight="1" thickBot="1" x14ac:dyDescent="0.3">
      <c r="A32" s="4">
        <v>4.0999999999999996</v>
      </c>
      <c r="B32" s="5" t="s">
        <v>25</v>
      </c>
      <c r="C32" s="1" t="s">
        <v>26</v>
      </c>
      <c r="D32" s="29" t="s">
        <v>113</v>
      </c>
      <c r="E32" s="1" t="s">
        <v>113</v>
      </c>
      <c r="F32" s="18"/>
      <c r="G32" s="5"/>
    </row>
    <row r="33" spans="1:7" ht="17.25" customHeight="1" thickBot="1" x14ac:dyDescent="0.3">
      <c r="A33" s="4">
        <v>4.2</v>
      </c>
      <c r="B33" s="5" t="s">
        <v>27</v>
      </c>
      <c r="C33" s="1" t="s">
        <v>28</v>
      </c>
      <c r="D33" s="29" t="s">
        <v>113</v>
      </c>
      <c r="E33" s="1" t="s">
        <v>113</v>
      </c>
      <c r="F33" s="18"/>
      <c r="G33" s="5"/>
    </row>
    <row r="34" spans="1:7" ht="17.25" customHeight="1" thickBot="1" x14ac:dyDescent="0.3">
      <c r="A34" s="4">
        <v>4.3</v>
      </c>
      <c r="B34" s="5" t="s">
        <v>29</v>
      </c>
      <c r="C34" s="1" t="s">
        <v>30</v>
      </c>
      <c r="D34" s="29" t="s">
        <v>113</v>
      </c>
      <c r="E34" s="1" t="s">
        <v>113</v>
      </c>
      <c r="F34" s="18"/>
      <c r="G34" s="5"/>
    </row>
    <row r="35" spans="1:7" ht="17.25" customHeight="1" thickBot="1" x14ac:dyDescent="0.3">
      <c r="A35" s="4">
        <v>4.4000000000000004</v>
      </c>
      <c r="B35" s="5" t="s">
        <v>31</v>
      </c>
      <c r="C35" s="1" t="s">
        <v>32</v>
      </c>
      <c r="D35" s="29" t="s">
        <v>113</v>
      </c>
      <c r="E35" s="1" t="s">
        <v>113</v>
      </c>
      <c r="F35" s="18"/>
      <c r="G35" s="5"/>
    </row>
    <row r="36" spans="1:7" ht="17.25" customHeight="1" thickBot="1" x14ac:dyDescent="0.3">
      <c r="A36" s="4">
        <v>4.5</v>
      </c>
      <c r="B36" s="5" t="s">
        <v>33</v>
      </c>
      <c r="C36" s="1" t="s">
        <v>32</v>
      </c>
      <c r="D36" s="29"/>
      <c r="E36" s="1"/>
      <c r="F36" s="18" t="e">
        <f t="shared" si="0"/>
        <v>#DIV/0!</v>
      </c>
      <c r="G36" s="5"/>
    </row>
    <row r="37" spans="1:7" ht="15" customHeight="1" thickBot="1" x14ac:dyDescent="0.3">
      <c r="A37" s="4">
        <v>4.5999999999999996</v>
      </c>
      <c r="B37" s="5" t="s">
        <v>34</v>
      </c>
      <c r="C37" s="1" t="s">
        <v>32</v>
      </c>
      <c r="D37" s="29"/>
      <c r="E37" s="1"/>
      <c r="F37" s="18" t="e">
        <f t="shared" si="0"/>
        <v>#DIV/0!</v>
      </c>
      <c r="G37" s="5"/>
    </row>
    <row r="38" spans="1:7" ht="15" customHeight="1" thickBot="1" x14ac:dyDescent="0.3">
      <c r="A38" s="4">
        <v>4.7</v>
      </c>
      <c r="B38" s="5" t="s">
        <v>35</v>
      </c>
      <c r="C38" s="1" t="s">
        <v>32</v>
      </c>
      <c r="D38" s="29"/>
      <c r="E38" s="1"/>
      <c r="F38" s="18" t="e">
        <f t="shared" si="0"/>
        <v>#DIV/0!</v>
      </c>
      <c r="G38" s="5"/>
    </row>
    <row r="39" spans="1:7" ht="15" customHeight="1" thickBot="1" x14ac:dyDescent="0.3">
      <c r="A39" s="2">
        <v>5</v>
      </c>
      <c r="B39" s="36" t="s">
        <v>36</v>
      </c>
      <c r="C39" s="37"/>
      <c r="D39" s="29"/>
      <c r="E39" s="1"/>
      <c r="F39" s="18"/>
      <c r="G39" s="5"/>
    </row>
    <row r="40" spans="1:7" ht="15" customHeight="1" thickBot="1" x14ac:dyDescent="0.3">
      <c r="A40" s="4"/>
      <c r="B40" s="5" t="s">
        <v>18</v>
      </c>
      <c r="C40" s="1" t="s">
        <v>37</v>
      </c>
      <c r="D40" s="29" t="s">
        <v>113</v>
      </c>
      <c r="E40" s="1" t="s">
        <v>113</v>
      </c>
      <c r="F40" s="18"/>
      <c r="G40" s="5"/>
    </row>
    <row r="41" spans="1:7" ht="15" customHeight="1" thickBot="1" x14ac:dyDescent="0.3">
      <c r="A41" s="4"/>
      <c r="B41" s="14" t="s">
        <v>96</v>
      </c>
      <c r="C41" s="8"/>
      <c r="D41" s="29"/>
      <c r="E41" s="1"/>
      <c r="F41" s="18"/>
      <c r="G41" s="5"/>
    </row>
    <row r="42" spans="1:7" ht="54.75" customHeight="1" thickBot="1" x14ac:dyDescent="0.3">
      <c r="A42" s="4">
        <v>5.0999999999999996</v>
      </c>
      <c r="B42" s="7" t="s">
        <v>38</v>
      </c>
      <c r="C42" s="8" t="s">
        <v>39</v>
      </c>
      <c r="D42" s="29" t="s">
        <v>113</v>
      </c>
      <c r="E42" s="1" t="s">
        <v>113</v>
      </c>
      <c r="F42" s="18"/>
      <c r="G42" s="5"/>
    </row>
    <row r="43" spans="1:7" ht="18" customHeight="1" thickBot="1" x14ac:dyDescent="0.3">
      <c r="A43" s="2">
        <v>6</v>
      </c>
      <c r="B43" s="36" t="s">
        <v>40</v>
      </c>
      <c r="C43" s="37"/>
      <c r="D43" s="29"/>
      <c r="E43" s="1"/>
      <c r="F43" s="18"/>
      <c r="G43" s="5"/>
    </row>
    <row r="44" spans="1:7" ht="18" customHeight="1" thickBot="1" x14ac:dyDescent="0.3">
      <c r="A44" s="4"/>
      <c r="B44" s="5" t="s">
        <v>18</v>
      </c>
      <c r="C44" s="1" t="s">
        <v>41</v>
      </c>
      <c r="D44" s="29">
        <v>148787.4</v>
      </c>
      <c r="E44" s="1">
        <v>193428.8</v>
      </c>
      <c r="F44" s="18">
        <f t="shared" si="0"/>
        <v>130.00348147759823</v>
      </c>
      <c r="G44" s="5"/>
    </row>
    <row r="45" spans="1:7" ht="18" customHeight="1" thickBot="1" x14ac:dyDescent="0.3">
      <c r="A45" s="4"/>
      <c r="B45" s="14" t="s">
        <v>96</v>
      </c>
      <c r="C45" s="8"/>
      <c r="D45" s="29"/>
      <c r="E45" s="1"/>
      <c r="F45" s="18" t="e">
        <f t="shared" si="0"/>
        <v>#DIV/0!</v>
      </c>
      <c r="G45" s="5"/>
    </row>
    <row r="46" spans="1:7" ht="48.75" customHeight="1" thickBot="1" x14ac:dyDescent="0.3">
      <c r="A46" s="4" t="s">
        <v>42</v>
      </c>
      <c r="B46" s="7" t="s">
        <v>38</v>
      </c>
      <c r="C46" s="8" t="s">
        <v>39</v>
      </c>
      <c r="D46" s="21" t="e">
        <f>D44/C44/D45*100*100</f>
        <v>#VALUE!</v>
      </c>
      <c r="E46" s="16" t="e">
        <f>E44/D44/E45*100*100</f>
        <v>#DIV/0!</v>
      </c>
      <c r="F46" s="18" t="e">
        <f t="shared" si="0"/>
        <v>#DIV/0!</v>
      </c>
      <c r="G46" s="5"/>
    </row>
    <row r="47" spans="1:7" ht="18" customHeight="1" thickBot="1" x14ac:dyDescent="0.3">
      <c r="A47" s="2">
        <v>7</v>
      </c>
      <c r="B47" s="36" t="s">
        <v>43</v>
      </c>
      <c r="C47" s="37"/>
      <c r="D47" s="29"/>
      <c r="E47" s="1"/>
      <c r="F47" s="18"/>
      <c r="G47" s="5"/>
    </row>
    <row r="48" spans="1:7" ht="18" customHeight="1" thickBot="1" x14ac:dyDescent="0.3">
      <c r="A48" s="4"/>
      <c r="B48" s="5" t="s">
        <v>18</v>
      </c>
      <c r="C48" s="1" t="s">
        <v>41</v>
      </c>
      <c r="D48" s="29">
        <v>12196.4</v>
      </c>
      <c r="E48" s="29">
        <v>6686</v>
      </c>
      <c r="F48" s="18">
        <f t="shared" si="0"/>
        <v>54.819454921124269</v>
      </c>
      <c r="G48" s="5"/>
    </row>
    <row r="49" spans="1:8" ht="18" customHeight="1" thickBot="1" x14ac:dyDescent="0.3">
      <c r="A49" s="4"/>
      <c r="B49" s="14" t="s">
        <v>96</v>
      </c>
      <c r="C49" s="8"/>
      <c r="D49" s="29">
        <v>105.9</v>
      </c>
      <c r="E49" s="1">
        <v>105.9</v>
      </c>
      <c r="F49" s="18">
        <f t="shared" si="0"/>
        <v>100</v>
      </c>
      <c r="G49" s="5"/>
    </row>
    <row r="50" spans="1:8" ht="58.5" customHeight="1" thickBot="1" x14ac:dyDescent="0.3">
      <c r="A50" s="4" t="s">
        <v>44</v>
      </c>
      <c r="B50" s="7" t="s">
        <v>38</v>
      </c>
      <c r="C50" s="8" t="s">
        <v>39</v>
      </c>
      <c r="D50" s="21">
        <v>57.45</v>
      </c>
      <c r="E50" s="16">
        <f>E48/D48/E49*100*100</f>
        <v>51.765302097378907</v>
      </c>
      <c r="F50" s="18">
        <f t="shared" si="0"/>
        <v>90.104964486299224</v>
      </c>
      <c r="G50" s="5"/>
      <c r="H50" s="27"/>
    </row>
    <row r="51" spans="1:8" ht="18" customHeight="1" thickBot="1" x14ac:dyDescent="0.3">
      <c r="A51" s="2">
        <v>8</v>
      </c>
      <c r="B51" s="36" t="s">
        <v>45</v>
      </c>
      <c r="C51" s="37"/>
      <c r="D51" s="29"/>
      <c r="E51" s="1"/>
      <c r="F51" s="18"/>
      <c r="G51" s="5"/>
    </row>
    <row r="52" spans="1:8" ht="16.5" customHeight="1" thickBot="1" x14ac:dyDescent="0.3">
      <c r="A52" s="4" t="s">
        <v>46</v>
      </c>
      <c r="B52" s="5" t="s">
        <v>47</v>
      </c>
      <c r="C52" s="1" t="s">
        <v>48</v>
      </c>
      <c r="D52" s="29" t="s">
        <v>113</v>
      </c>
      <c r="E52" s="1" t="s">
        <v>113</v>
      </c>
      <c r="F52" s="18"/>
      <c r="G52" s="5"/>
    </row>
    <row r="53" spans="1:8" ht="16.5" customHeight="1" thickBot="1" x14ac:dyDescent="0.3">
      <c r="A53" s="4" t="s">
        <v>49</v>
      </c>
      <c r="B53" s="5" t="s">
        <v>50</v>
      </c>
      <c r="C53" s="1" t="s">
        <v>48</v>
      </c>
      <c r="D53" s="29" t="s">
        <v>113</v>
      </c>
      <c r="E53" s="1" t="s">
        <v>113</v>
      </c>
      <c r="F53" s="18"/>
      <c r="G53" s="5"/>
    </row>
    <row r="54" spans="1:8" ht="16.5" customHeight="1" thickBot="1" x14ac:dyDescent="0.3">
      <c r="A54" s="4" t="s">
        <v>51</v>
      </c>
      <c r="B54" s="5" t="s">
        <v>52</v>
      </c>
      <c r="C54" s="1" t="s">
        <v>53</v>
      </c>
      <c r="D54" s="29" t="s">
        <v>113</v>
      </c>
      <c r="E54" s="1" t="s">
        <v>113</v>
      </c>
      <c r="F54" s="18"/>
      <c r="G54" s="5"/>
    </row>
    <row r="55" spans="1:8" ht="16.5" customHeight="1" thickBot="1" x14ac:dyDescent="0.3">
      <c r="A55" s="4" t="s">
        <v>54</v>
      </c>
      <c r="B55" s="5" t="s">
        <v>55</v>
      </c>
      <c r="C55" s="1" t="s">
        <v>56</v>
      </c>
      <c r="D55" s="29" t="s">
        <v>113</v>
      </c>
      <c r="E55" s="1" t="s">
        <v>113</v>
      </c>
      <c r="F55" s="18"/>
      <c r="G55" s="5"/>
    </row>
    <row r="56" spans="1:8" ht="16.5" customHeight="1" thickBot="1" x14ac:dyDescent="0.3">
      <c r="A56" s="4" t="s">
        <v>57</v>
      </c>
      <c r="B56" s="5" t="s">
        <v>58</v>
      </c>
      <c r="C56" s="1" t="s">
        <v>56</v>
      </c>
      <c r="D56" s="29" t="s">
        <v>113</v>
      </c>
      <c r="E56" s="1" t="s">
        <v>113</v>
      </c>
      <c r="F56" s="18"/>
      <c r="G56" s="5"/>
    </row>
    <row r="57" spans="1:8" ht="16.5" customHeight="1" thickBot="1" x14ac:dyDescent="0.3">
      <c r="A57" s="4" t="s">
        <v>59</v>
      </c>
      <c r="B57" s="5" t="s">
        <v>60</v>
      </c>
      <c r="C57" s="1" t="s">
        <v>61</v>
      </c>
      <c r="D57" s="29">
        <v>0.51</v>
      </c>
      <c r="E57" s="1">
        <v>0.77100000000000002</v>
      </c>
      <c r="F57" s="18">
        <f t="shared" si="0"/>
        <v>151.1764705882353</v>
      </c>
      <c r="G57" s="5"/>
    </row>
    <row r="58" spans="1:8" ht="16.5" customHeight="1" thickBot="1" x14ac:dyDescent="0.3">
      <c r="A58" s="2">
        <v>9</v>
      </c>
      <c r="B58" s="36" t="s">
        <v>62</v>
      </c>
      <c r="C58" s="37"/>
      <c r="D58" s="29"/>
      <c r="E58" s="1"/>
      <c r="F58" s="18"/>
      <c r="G58" s="5"/>
    </row>
    <row r="59" spans="1:8" ht="21.75" customHeight="1" thickBot="1" x14ac:dyDescent="0.3">
      <c r="A59" s="4">
        <v>9.1</v>
      </c>
      <c r="B59" s="5" t="s">
        <v>63</v>
      </c>
      <c r="C59" s="1" t="s">
        <v>48</v>
      </c>
      <c r="D59" s="29">
        <v>24.88</v>
      </c>
      <c r="E59" s="1">
        <v>88.5</v>
      </c>
      <c r="F59" s="18">
        <f t="shared" si="0"/>
        <v>355.70739549839232</v>
      </c>
      <c r="G59" s="34"/>
    </row>
    <row r="60" spans="1:8" ht="16.5" customHeight="1" thickBot="1" x14ac:dyDescent="0.3">
      <c r="A60" s="4">
        <v>9.1999999999999993</v>
      </c>
      <c r="B60" s="5"/>
      <c r="C60" s="1"/>
      <c r="D60" s="29"/>
      <c r="E60" s="1"/>
      <c r="F60" s="18"/>
      <c r="G60" s="5"/>
    </row>
    <row r="61" spans="1:8" ht="16.5" customHeight="1" thickBot="1" x14ac:dyDescent="0.3">
      <c r="A61" s="4">
        <v>9.3000000000000007</v>
      </c>
      <c r="B61" s="5"/>
      <c r="C61" s="1"/>
      <c r="D61" s="29"/>
      <c r="E61" s="1"/>
      <c r="F61" s="18"/>
      <c r="G61" s="5"/>
    </row>
    <row r="62" spans="1:8" ht="32.25" customHeight="1" thickBot="1" x14ac:dyDescent="0.3">
      <c r="A62" s="2">
        <v>10</v>
      </c>
      <c r="B62" s="36" t="s">
        <v>64</v>
      </c>
      <c r="C62" s="37"/>
      <c r="D62" s="29"/>
      <c r="E62" s="1"/>
      <c r="F62" s="18"/>
      <c r="G62" s="5"/>
    </row>
    <row r="63" spans="1:8" ht="32.25" customHeight="1" thickBot="1" x14ac:dyDescent="0.3">
      <c r="A63" s="4">
        <v>10.1</v>
      </c>
      <c r="B63" s="5" t="s">
        <v>101</v>
      </c>
      <c r="C63" s="1" t="s">
        <v>65</v>
      </c>
      <c r="D63" s="29" t="s">
        <v>113</v>
      </c>
      <c r="E63" s="29" t="s">
        <v>113</v>
      </c>
      <c r="F63" s="18"/>
      <c r="G63" s="1"/>
    </row>
    <row r="64" spans="1:8" ht="39" customHeight="1" thickBot="1" x14ac:dyDescent="0.3">
      <c r="A64" s="4">
        <v>10.199999999999999</v>
      </c>
      <c r="B64" s="5" t="s">
        <v>66</v>
      </c>
      <c r="C64" s="1" t="s">
        <v>65</v>
      </c>
      <c r="D64" s="29">
        <v>3</v>
      </c>
      <c r="E64" s="29">
        <v>3</v>
      </c>
      <c r="F64" s="18">
        <f t="shared" si="0"/>
        <v>100</v>
      </c>
      <c r="G64" s="1"/>
    </row>
    <row r="65" spans="1:10" ht="32.25" customHeight="1" thickBot="1" x14ac:dyDescent="0.3">
      <c r="A65" s="4">
        <v>10.3</v>
      </c>
      <c r="B65" s="5" t="s">
        <v>67</v>
      </c>
      <c r="C65" s="1" t="s">
        <v>65</v>
      </c>
      <c r="D65" s="29" t="s">
        <v>113</v>
      </c>
      <c r="E65" s="29" t="s">
        <v>113</v>
      </c>
      <c r="F65" s="18"/>
      <c r="G65" s="1"/>
    </row>
    <row r="66" spans="1:10" ht="32.25" customHeight="1" thickBot="1" x14ac:dyDescent="0.3">
      <c r="A66" s="4">
        <v>10.4</v>
      </c>
      <c r="B66" s="5" t="s">
        <v>68</v>
      </c>
      <c r="C66" s="1" t="s">
        <v>65</v>
      </c>
      <c r="D66" s="29">
        <v>3</v>
      </c>
      <c r="E66" s="29">
        <v>3</v>
      </c>
      <c r="F66" s="18">
        <f t="shared" si="0"/>
        <v>100</v>
      </c>
      <c r="G66" s="1"/>
    </row>
    <row r="67" spans="1:10" ht="32.25" customHeight="1" thickBot="1" x14ac:dyDescent="0.3">
      <c r="A67" s="2">
        <v>11</v>
      </c>
      <c r="B67" s="36" t="s">
        <v>69</v>
      </c>
      <c r="C67" s="37"/>
      <c r="D67" s="29"/>
      <c r="E67" s="29"/>
      <c r="F67" s="18"/>
      <c r="G67" s="5"/>
    </row>
    <row r="68" spans="1:10" ht="32.25" customHeight="1" thickBot="1" x14ac:dyDescent="0.3">
      <c r="A68" s="4">
        <v>11.1</v>
      </c>
      <c r="B68" s="5" t="s">
        <v>70</v>
      </c>
      <c r="C68" s="1" t="s">
        <v>71</v>
      </c>
      <c r="D68" s="29">
        <v>40.39</v>
      </c>
      <c r="E68" s="29">
        <v>64.167000000000002</v>
      </c>
      <c r="F68" s="18">
        <f t="shared" si="0"/>
        <v>158.86853181480564</v>
      </c>
      <c r="G68" s="5"/>
    </row>
    <row r="69" spans="1:10" ht="32.25" customHeight="1" thickBot="1" x14ac:dyDescent="0.3">
      <c r="A69" s="4">
        <v>11.2</v>
      </c>
      <c r="B69" s="5" t="s">
        <v>72</v>
      </c>
      <c r="C69" s="1" t="s">
        <v>71</v>
      </c>
      <c r="D69" s="29">
        <v>21.175000000000001</v>
      </c>
      <c r="E69" s="29">
        <v>0.8</v>
      </c>
      <c r="F69" s="18">
        <f t="shared" si="0"/>
        <v>3.778040141676505</v>
      </c>
      <c r="G69" s="5"/>
    </row>
    <row r="70" spans="1:10" ht="32.25" customHeight="1" thickBot="1" x14ac:dyDescent="0.3">
      <c r="A70" s="4">
        <v>11.3</v>
      </c>
      <c r="B70" s="5" t="s">
        <v>73</v>
      </c>
      <c r="C70" s="1" t="s">
        <v>41</v>
      </c>
      <c r="D70" s="29">
        <v>38.94</v>
      </c>
      <c r="E70" s="29">
        <v>61.978999999999999</v>
      </c>
      <c r="F70" s="18">
        <f t="shared" si="0"/>
        <v>159.16538263995892</v>
      </c>
      <c r="G70" s="5"/>
    </row>
    <row r="71" spans="1:10" ht="32.25" customHeight="1" thickBot="1" x14ac:dyDescent="0.3">
      <c r="A71" s="2">
        <v>12</v>
      </c>
      <c r="B71" s="36" t="s">
        <v>74</v>
      </c>
      <c r="C71" s="37"/>
      <c r="D71" s="29"/>
      <c r="E71" s="1"/>
      <c r="F71" s="18"/>
      <c r="G71" s="5"/>
      <c r="J71" s="27"/>
    </row>
    <row r="72" spans="1:10" ht="32.25" customHeight="1" thickBot="1" x14ac:dyDescent="0.3">
      <c r="A72" s="4">
        <v>12.1</v>
      </c>
      <c r="B72" s="5" t="s">
        <v>75</v>
      </c>
      <c r="C72" s="1" t="s">
        <v>76</v>
      </c>
      <c r="D72" s="29">
        <v>53636.57</v>
      </c>
      <c r="E72" s="1">
        <v>41097.410000000003</v>
      </c>
      <c r="F72" s="18">
        <f t="shared" si="0"/>
        <v>76.621995030629293</v>
      </c>
      <c r="G72" s="32"/>
    </row>
    <row r="73" spans="1:10" ht="32.25" customHeight="1" thickBot="1" x14ac:dyDescent="0.3">
      <c r="A73" s="4">
        <v>12.2</v>
      </c>
      <c r="B73" s="5" t="s">
        <v>77</v>
      </c>
      <c r="C73" s="1" t="s">
        <v>76</v>
      </c>
      <c r="D73" s="29">
        <v>43657</v>
      </c>
      <c r="E73" s="1">
        <v>29869.95</v>
      </c>
      <c r="F73" s="18">
        <f t="shared" si="0"/>
        <v>68.419611975170085</v>
      </c>
      <c r="G73" s="5"/>
    </row>
    <row r="74" spans="1:10" ht="32.25" customHeight="1" thickBot="1" x14ac:dyDescent="0.3">
      <c r="A74" s="4">
        <v>12.3</v>
      </c>
      <c r="B74" s="5" t="s">
        <v>78</v>
      </c>
      <c r="C74" s="1" t="s">
        <v>76</v>
      </c>
      <c r="D74" s="29">
        <v>6348.66</v>
      </c>
      <c r="E74" s="29">
        <v>8292</v>
      </c>
      <c r="F74" s="18">
        <f t="shared" si="0"/>
        <v>130.61023901106691</v>
      </c>
      <c r="G74" s="5"/>
    </row>
    <row r="75" spans="1:10" ht="32.25" customHeight="1" thickBot="1" x14ac:dyDescent="0.3">
      <c r="A75" s="4">
        <v>12.4</v>
      </c>
      <c r="B75" s="5" t="s">
        <v>79</v>
      </c>
      <c r="C75" s="1" t="s">
        <v>16</v>
      </c>
      <c r="D75" s="21">
        <v>687.66</v>
      </c>
      <c r="E75" s="21">
        <v>120.66</v>
      </c>
      <c r="F75" s="18">
        <f t="shared" ref="F75:F79" si="1">E75/D75*100</f>
        <v>17.546461914318122</v>
      </c>
      <c r="G75" s="5"/>
    </row>
    <row r="76" spans="1:10" ht="32.25" customHeight="1" thickBot="1" x14ac:dyDescent="0.3">
      <c r="A76" s="4">
        <v>12.5</v>
      </c>
      <c r="B76" s="5" t="s">
        <v>80</v>
      </c>
      <c r="C76" s="1" t="s">
        <v>76</v>
      </c>
      <c r="D76" s="29">
        <v>26686</v>
      </c>
      <c r="E76" s="1">
        <v>23118</v>
      </c>
      <c r="F76" s="18">
        <f t="shared" si="1"/>
        <v>86.629693472232631</v>
      </c>
      <c r="G76" s="5"/>
    </row>
    <row r="77" spans="1:10" ht="32.25" customHeight="1" thickBot="1" x14ac:dyDescent="0.3">
      <c r="A77" s="4">
        <v>12.6</v>
      </c>
      <c r="B77" s="5" t="s">
        <v>81</v>
      </c>
      <c r="C77" s="1" t="s">
        <v>16</v>
      </c>
      <c r="D77" s="21">
        <v>172.11</v>
      </c>
      <c r="E77" s="29">
        <v>142</v>
      </c>
      <c r="F77" s="18">
        <f t="shared" si="1"/>
        <v>82.505374469815806</v>
      </c>
      <c r="G77" s="32"/>
    </row>
    <row r="78" spans="1:10" ht="32.25" customHeight="1" thickBot="1" x14ac:dyDescent="0.3">
      <c r="A78" s="4">
        <v>12.7</v>
      </c>
      <c r="B78" s="5" t="s">
        <v>82</v>
      </c>
      <c r="C78" s="1" t="s">
        <v>41</v>
      </c>
      <c r="D78" s="29">
        <v>6.3</v>
      </c>
      <c r="E78" s="1">
        <v>8.3000000000000007</v>
      </c>
      <c r="F78" s="18">
        <f t="shared" si="1"/>
        <v>131.74603174603178</v>
      </c>
      <c r="G78" s="5"/>
    </row>
    <row r="79" spans="1:10" ht="32.25" customHeight="1" thickBot="1" x14ac:dyDescent="0.3">
      <c r="A79" s="4">
        <v>12.8</v>
      </c>
      <c r="B79" s="5" t="s">
        <v>83</v>
      </c>
      <c r="C79" s="1" t="s">
        <v>41</v>
      </c>
      <c r="D79" s="29">
        <v>0.5</v>
      </c>
      <c r="E79" s="1">
        <v>0.26600000000000001</v>
      </c>
      <c r="F79" s="18">
        <f t="shared" si="1"/>
        <v>53.2</v>
      </c>
      <c r="G79" s="32"/>
    </row>
    <row r="80" spans="1:10" ht="15.75" thickBot="1" x14ac:dyDescent="0.3">
      <c r="A80" s="2">
        <v>13</v>
      </c>
      <c r="B80" s="5"/>
      <c r="C80" s="1"/>
      <c r="D80" s="35"/>
      <c r="E80" s="3"/>
      <c r="F80" s="19"/>
      <c r="G80" s="5"/>
    </row>
    <row r="81" spans="1:7" ht="33.75" customHeight="1" x14ac:dyDescent="0.25">
      <c r="A81" s="11"/>
      <c r="B81" s="9" t="s">
        <v>115</v>
      </c>
      <c r="C81" s="11"/>
      <c r="D81" s="11"/>
      <c r="E81" s="11"/>
      <c r="F81" s="20"/>
      <c r="G81" s="26"/>
    </row>
    <row r="82" spans="1:7" x14ac:dyDescent="0.25">
      <c r="A82" s="12"/>
    </row>
    <row r="83" spans="1:7" x14ac:dyDescent="0.25">
      <c r="A83" s="15" t="s">
        <v>102</v>
      </c>
    </row>
    <row r="84" spans="1:7" x14ac:dyDescent="0.25">
      <c r="A84" s="15"/>
    </row>
    <row r="85" spans="1:7" x14ac:dyDescent="0.25">
      <c r="A85" s="15" t="s">
        <v>103</v>
      </c>
    </row>
    <row r="86" spans="1:7" x14ac:dyDescent="0.25">
      <c r="A86" s="15" t="s">
        <v>104</v>
      </c>
    </row>
    <row r="87" spans="1:7" x14ac:dyDescent="0.25">
      <c r="A87" s="15" t="s">
        <v>105</v>
      </c>
    </row>
    <row r="88" spans="1:7" x14ac:dyDescent="0.25">
      <c r="A88" s="15" t="s">
        <v>106</v>
      </c>
    </row>
    <row r="89" spans="1:7" x14ac:dyDescent="0.25">
      <c r="A89" s="15" t="s">
        <v>107</v>
      </c>
    </row>
    <row r="90" spans="1:7" x14ac:dyDescent="0.25">
      <c r="A90" s="15" t="s">
        <v>108</v>
      </c>
    </row>
    <row r="91" spans="1:7" x14ac:dyDescent="0.25">
      <c r="A91" s="15" t="s">
        <v>109</v>
      </c>
    </row>
    <row r="92" spans="1:7" x14ac:dyDescent="0.25">
      <c r="A92" s="15" t="s">
        <v>110</v>
      </c>
    </row>
    <row r="93" spans="1:7" x14ac:dyDescent="0.25">
      <c r="A93" s="15" t="s">
        <v>111</v>
      </c>
    </row>
  </sheetData>
  <mergeCells count="25">
    <mergeCell ref="B58:C58"/>
    <mergeCell ref="B62:C62"/>
    <mergeCell ref="B67:C67"/>
    <mergeCell ref="B71:C71"/>
    <mergeCell ref="B19:C19"/>
    <mergeCell ref="B31:C31"/>
    <mergeCell ref="B39:C39"/>
    <mergeCell ref="B43:C43"/>
    <mergeCell ref="B47:C47"/>
    <mergeCell ref="B51:C51"/>
    <mergeCell ref="B13:C13"/>
    <mergeCell ref="B2:G2"/>
    <mergeCell ref="B3:F3"/>
    <mergeCell ref="A4:A5"/>
    <mergeCell ref="B4:F4"/>
    <mergeCell ref="B5:F5"/>
    <mergeCell ref="G4:G5"/>
    <mergeCell ref="A6:A7"/>
    <mergeCell ref="B6:B7"/>
    <mergeCell ref="C6:C7"/>
    <mergeCell ref="F6:F7"/>
    <mergeCell ref="B9:C9"/>
    <mergeCell ref="D6:D7"/>
    <mergeCell ref="E6:E7"/>
    <mergeCell ref="G6:G7"/>
  </mergeCells>
  <pageMargins left="0" right="0" top="0.74803149606299213" bottom="0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2023-03-29T07:03:28Z</dcterms:modified>
</cp:coreProperties>
</file>